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tabRatio="786" firstSheet="34" activeTab="34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<sst xmlns="http://schemas.openxmlformats.org/spreadsheetml/2006/main" count="702" uniqueCount="271">
  <si>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</si>
  <si>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</si>
  <si>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</si>
  <si>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</si>
  <si>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</si>
  <si>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</si>
  <si>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</si>
  <si>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</si>
  <si>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</si>
  <si>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</si>
  <si>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</si>
  <si>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</si>
  <si>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</si>
  <si>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行政运行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</si>
  <si>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</si>
  <si>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</si>
  <si>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</si>
  <si>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</si>
  <si>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</si>
  <si>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</si>
  <si>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</si>
  <si>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</si>
  <si>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</si>
  <si>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</si>
  <si>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</si>
  <si>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</si>
  <si>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</si>
  <si>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</si>
  <si>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</si>
  <si>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</si>
  <si>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</si>
  <si>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</si>
  <si>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</si>
  <si>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 xml:space="preserve">  </t>
  </si>
  <si>
    <t>01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</si>
  <si>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</si>
  <si>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</si>
  <si>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</si>
  <si>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</si>
  <si>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</si>
  <si>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</si>
  <si>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</si>
  <si>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</si>
  <si>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</si>
  <si>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</si>
  <si>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</si>
  <si>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</si>
  <si>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</si>
  <si>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</si>
  <si>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</si>
  <si>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</si>
  <si>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302</t>
  </si>
  <si>
    <t>303</t>
  </si>
  <si>
    <t>公开表11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</si>
  <si>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</si>
  <si>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</si>
  <si>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</si>
  <si>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</si>
  <si>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</si>
  <si>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</si>
  <si>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</si>
  <si>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</si>
  <si>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</si>
  <si>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</si>
  <si>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</si>
  <si>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</si>
  <si>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</si>
  <si>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</si>
  <si>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</si>
  <si>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</si>
  <si>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</si>
  <si>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</si>
  <si>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</si>
  <si>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</si>
  <si>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</si>
  <si>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</si>
  <si>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</si>
  <si>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</si>
  <si>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</si>
  <si>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</si>
  <si>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</si>
  <si>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</si>
  <si>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</si>
  <si>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</si>
  <si>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</si>
  <si>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</si>
  <si>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</si>
  <si>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</si>
  <si>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</si>
  <si>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</si>
  <si>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</si>
  <si>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</si>
  <si>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</si>
  <si>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</si>
  <si>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</si>
  <si>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</si>
  <si>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</si>
  <si>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二、纳入预算管理的专项收入</t>
  </si>
  <si>
    <t>二、纳入预算管理的专项收入</t>
  </si>
  <si>
    <t>四、国有资源（资产）有偿使用收入</t>
  </si>
  <si>
    <t>四、国有资源（资产）有偿使用收入</t>
  </si>
  <si>
    <t>科目编码</t>
  </si>
  <si>
    <t>一般公共服务支出</t>
  </si>
  <si>
    <t xml:space="preserve">  人大事务</t>
  </si>
  <si>
    <t>201</t>
  </si>
  <si>
    <t>301</t>
  </si>
  <si>
    <t xml:space="preserve">  基本工资</t>
  </si>
  <si>
    <t xml:space="preserve">  津贴补贴</t>
  </si>
  <si>
    <t xml:space="preserve">  奖金</t>
  </si>
  <si>
    <t xml:space="preserve">  退休费</t>
  </si>
  <si>
    <t>01</t>
  </si>
  <si>
    <t>小计</t>
  </si>
  <si>
    <t>支  出   合    计</t>
  </si>
  <si>
    <t>02</t>
  </si>
  <si>
    <t>01</t>
  </si>
  <si>
    <t>02</t>
  </si>
  <si>
    <t>03</t>
  </si>
  <si>
    <t>2020年部门预算和“三公”经费预算公开表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</si>
  <si>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</si>
  <si>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</si>
  <si>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</si>
  <si>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</si>
  <si>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</si>
  <si>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</si>
  <si>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</si>
  <si>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</si>
  <si>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</si>
  <si>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</si>
  <si>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</si>
  <si>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</si>
  <si>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</si>
  <si>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</si>
  <si>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</si>
  <si>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</si>
  <si>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</si>
  <si>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</si>
  <si>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</si>
  <si>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</si>
  <si>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一、财政拨款收入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</si>
  <si>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</si>
  <si>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</si>
  <si>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</si>
  <si>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</si>
  <si>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行政事业单位养老支出</t>
  </si>
  <si>
    <t xml:space="preserve">    行政单位离退休</t>
  </si>
  <si>
    <t xml:space="preserve">    机关事业单位职业年金缴费支出</t>
  </si>
  <si>
    <t>……</t>
  </si>
  <si>
    <t>2020年部门收支总体情况表（分单位）</t>
  </si>
  <si>
    <t>部门合计</t>
  </si>
  <si>
    <t>单位1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</si>
  <si>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</si>
  <si>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</si>
  <si>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</si>
  <si>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</si>
  <si>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</si>
  <si>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2020年部门收入预算总表</t>
  </si>
  <si>
    <t>2020年部门支出总体情况表</t>
  </si>
  <si>
    <t>对个人和家庭的补助支出</t>
  </si>
  <si>
    <t>2020年部门支出总体情况表（按功能科目）</t>
  </si>
  <si>
    <t>按资金来源划分</t>
  </si>
  <si>
    <t>2020年部门财政拨款收支总体情况表</t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</si>
  <si>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</si>
  <si>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</si>
  <si>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</si>
  <si>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</si>
  <si>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</si>
  <si>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2020年部门财政拨款收支总体情况表（按功能科目）</t>
  </si>
  <si>
    <t>2020年部门一般公共预算支出情况表</t>
  </si>
  <si>
    <t>合计</t>
  </si>
  <si>
    <t>2020年部门一般公共预算基本支出表</t>
  </si>
  <si>
    <t>三、纳入预算管理的行政事业性收费收入</t>
  </si>
  <si>
    <t>2020年部门一般公共预算基本支出情况表（按经济分类）</t>
  </si>
  <si>
    <t>2020年预算数</t>
  </si>
  <si>
    <t>2020年纳入预算管理的行政事业性收费预算支出表</t>
  </si>
  <si>
    <t>单位：万元</t>
  </si>
  <si>
    <t>2020年部门（政府性基金收入）政府性基金预算支出表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</si>
  <si>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</si>
  <si>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2020年部门项目支出预算表</t>
  </si>
  <si>
    <t>小计</t>
  </si>
  <si>
    <t>七、纳入专户管理的行政事业性收费收入</t>
  </si>
  <si>
    <t>2020年部门政府采购支出预算表</t>
  </si>
  <si>
    <t>按资金来源划分</t>
  </si>
  <si>
    <t>2020年部门政府购买服务支出预算表</t>
  </si>
  <si>
    <t>2020年部门一般公共预算“三公”经费支出情况表</t>
  </si>
  <si>
    <t>2019年预算</t>
  </si>
  <si>
    <t>2020年预算</t>
  </si>
  <si>
    <t>2020年部门一般公共预算机关运行经费明细表</t>
  </si>
  <si>
    <t>2020年部门项目支出预算绩效目标情况表</t>
  </si>
  <si>
    <t>2020年度部门预算公开情况统计表</t>
  </si>
  <si>
    <t>单位名称/项目名称</t>
  </si>
  <si>
    <t>功能科目科（类级）</t>
  </si>
  <si>
    <t>购买项目内容</t>
  </si>
  <si>
    <t>购买项目对应指导目录(类别)</t>
  </si>
  <si>
    <t>承接主体类别</t>
  </si>
  <si>
    <t>购买方式</t>
  </si>
  <si>
    <t>一、本级财政拨款收入</t>
  </si>
  <si>
    <t>购买项目名称</t>
  </si>
  <si>
    <t>金额合计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</si>
  <si>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</si>
  <si>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</si>
  <si>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</si>
  <si>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</si>
  <si>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  其他市场监督管理事务</t>
  </si>
  <si>
    <t xml:space="preserve">  住房改革支出</t>
  </si>
  <si>
    <t xml:space="preserve">  市场监督管理事务</t>
  </si>
  <si>
    <t>一般公共服务支出</t>
  </si>
  <si>
    <t>社会保障和就业支出</t>
  </si>
  <si>
    <t>卫生健康支出</t>
  </si>
  <si>
    <t>住房保障支出</t>
  </si>
  <si>
    <t>抚顺市食品监督执法支队</t>
  </si>
  <si>
    <t>抚顺市食品监督执法支队</t>
  </si>
  <si>
    <t>38</t>
  </si>
  <si>
    <t xml:space="preserve">  市场监督管理事务</t>
  </si>
  <si>
    <t>99</t>
  </si>
  <si>
    <t>社会保障和就业支出</t>
  </si>
  <si>
    <t>05</t>
  </si>
  <si>
    <t>06</t>
  </si>
  <si>
    <t>卫生健康支出</t>
  </si>
  <si>
    <t>11</t>
  </si>
  <si>
    <t>住房保障支出</t>
  </si>
  <si>
    <t>02</t>
  </si>
  <si>
    <t xml:space="preserve">  住房改革支出</t>
  </si>
  <si>
    <t>08</t>
  </si>
  <si>
    <t>10</t>
  </si>
  <si>
    <t>12</t>
  </si>
  <si>
    <t>13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</si>
  <si>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</si>
  <si>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</si>
  <si>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</si>
  <si>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</si>
  <si>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>09</t>
  </si>
  <si>
    <t xml:space="preserve">  职业年金缴费</t>
  </si>
  <si>
    <r>
      <t>07</t>
    </r>
  </si>
  <si>
    <t>11</t>
  </si>
  <si>
    <t>11</t>
  </si>
  <si>
    <t>28</t>
  </si>
  <si>
    <t>31</t>
  </si>
  <si>
    <t>39</t>
  </si>
  <si>
    <t>99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</si>
  <si>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办公费</t>
    </r>
  </si>
  <si>
    <t xml:space="preserve">  邮电费</t>
  </si>
  <si>
    <t xml:space="preserve">  取暖费</t>
  </si>
  <si>
    <r>
      <t>0</t>
    </r>
    <r>
      <rPr>
        <sz val="10"/>
        <rFont val="宋体"/>
        <family val="0"/>
      </rPr>
      <t>9</t>
    </r>
  </si>
  <si>
    <t xml:space="preserve">  奖励金</t>
  </si>
  <si>
    <t xml:space="preserve">  差旅费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</si>
  <si>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</si>
  <si>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</si>
  <si>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</si>
  <si>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</si>
  <si>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原食品支队办公大楼运行及物业管理费</t>
  </si>
  <si>
    <t>一、办公大楼的消防设施、水、电、暖气、网络等设施维修（护）费5000元。二、物业管理费：7814元/月×12月=93768元。三、2020年办公用房租赁费：2192.81元/月×12月=26313.72元。</t>
  </si>
  <si>
    <t>38</t>
  </si>
  <si>
    <t>05</t>
  </si>
  <si>
    <t>原食品支队办公大楼运行及物业管理费</t>
  </si>
  <si>
    <t>通过办公大楼运行及物业管理费的实施，达到保障监督执法工作顺利进行的目的和效果。</t>
  </si>
  <si>
    <t>2020年1月至2020年12月。</t>
  </si>
  <si>
    <t>完成物业管理费支出100%。</t>
  </si>
  <si>
    <t>完成办公用房租赁费支出100%。</t>
  </si>
  <si>
    <t>保障食品安全监督执法工作顺利进行。</t>
  </si>
  <si>
    <t>弘扬“厉行节约反对浪费”精神。</t>
  </si>
  <si>
    <t>部门名称：抚顺市食品监督执法支队</t>
  </si>
  <si>
    <t>部门名称：抚顺市食品监督执法支队</t>
  </si>
  <si>
    <t xml:space="preserve">部门名称：抚顺市食品监督执法支队  </t>
  </si>
  <si>
    <t xml:space="preserve">部门名称：抚顺市食品监督执法支队 </t>
  </si>
  <si>
    <t xml:space="preserve">部门名称：抚顺市食品监督执法支队                                </t>
  </si>
  <si>
    <t>公开表8</t>
  </si>
  <si>
    <t>公开表12</t>
  </si>
  <si>
    <t>公开表13</t>
  </si>
  <si>
    <t>部门名称：抚顺市食品监督执法支队</t>
  </si>
  <si>
    <t xml:space="preserve">部门名称：抚顺市食品监督执法支队 </t>
  </si>
  <si>
    <t>部门名称： 抚顺市食品监督执法支队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</si>
</sst>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&quot;￥&quot;* #,##0.00_ ;_ &quot;￥&quot;* \-#,##0.00_ ;_ &quot;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.0_);[Red]\(0.0\)"/>
    <numFmt numFmtId="175" formatCode=";;"/>
    <numFmt numFmtId="176" formatCode="#,##0.00_ "/>
    <numFmt numFmtId="177" formatCode="#,##0.0"/>
    <numFmt numFmtId="178" formatCode="#,##0.0000"/>
    <numFmt numFmtId="179" formatCode="#,##0_ "/>
    <numFmt numFmtId="180" formatCode="#,##0.00_);[Red]\(#,##0.00\)"/>
    <numFmt numFmtId="181" formatCode="0.0_ "/>
    <numFmt numFmtId="182" formatCode="0.00_ "/>
    <numFmt numFmtId="183" formatCode="_-&quot;￥&quot;* #,##0_-;\-&quot;￥&quot;* #,##0_-;_-&quot;￥&quot;* &quot;-&quot;_-;_-@_-"/>
    <numFmt numFmtId="184" formatCode="_-* #,##0_-;\-* #,##0_-;_-* &quot;-&quot;_-;_-@_-"/>
    <numFmt numFmtId="185" formatCode="_-&quot;￥&quot;* #,##0.00_-;\-&quot;￥&quot;* #,##0.00_-;_-&quot;￥&quot;* &quot;-&quot;??_-;_-@_-"/>
    <numFmt numFmtId="186" formatCode="_-* #,##0.00_-;\-* #,##0.00_-;_-* &quot;-&quot;??_-;_-@_-"/>
    <numFmt numFmtId="187" formatCode="0.00_);[Red]\(0.00\)"/>
    <numFmt numFmtId="188" formatCode="#,##0.0_ "/>
    <numFmt numFmtId="189" formatCode="#,##0.00;[Red]#,##0.00"/>
  </numFmts>
  <fonts count="46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9"/>
      <color indexed="8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9" fillId="3" borderId="0" applyNumberFormat="0" applyBorder="0" applyAlignment="0" applyProtection="0"/>
    <xf numFmtId="0" fontId="27" fillId="20" borderId="1" applyNumberFormat="0" applyAlignment="0" applyProtection="0"/>
    <xf numFmtId="0" fontId="21" fillId="21" borderId="2" applyNumberFormat="0" applyAlignment="0" applyProtection="0"/>
    <xf numFmtId="0" fontId="3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22" fillId="0" borderId="3" applyNumberFormat="0" applyFill="0" applyAlignment="0" applyProtection="0"/>
    <xf numFmtId="0" fontId="30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7" borderId="1" applyNumberFormat="0" applyAlignment="0" applyProtection="0"/>
    <xf numFmtId="0" fontId="36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168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9" fillId="7" borderId="0" applyNumberFormat="0" applyBorder="0" applyAlignment="0" applyProtection="0"/>
    <xf numFmtId="0" fontId="44" fillId="24" borderId="0" applyNumberFormat="0" applyBorder="0" applyAlignment="0" applyProtection="0"/>
    <xf numFmtId="0" fontId="29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5" fillId="25" borderId="0" applyNumberFormat="0" applyBorder="0" applyAlignment="0" applyProtection="0"/>
    <xf numFmtId="0" fontId="37" fillId="4" borderId="0" applyNumberFormat="0" applyBorder="0" applyAlignment="0" applyProtection="0"/>
    <xf numFmtId="0" fontId="27" fillId="20" borderId="1" applyNumberFormat="0" applyAlignment="0" applyProtection="0"/>
    <xf numFmtId="0" fontId="21" fillId="21" borderId="2" applyNumberFormat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38" fillId="22" borderId="0" applyNumberFormat="0" applyBorder="0" applyAlignment="0" applyProtection="0"/>
    <xf numFmtId="0" fontId="19" fillId="20" borderId="8" applyNumberFormat="0" applyAlignment="0" applyProtection="0"/>
    <xf numFmtId="0" fontId="25" fillId="7" borderId="1" applyNumberFormat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3" borderId="7" applyNumberFormat="0" applyFont="0" applyAlignment="0" applyProtection="0"/>
  </cellStyleXfs>
  <cellXfs count="356">
    <xf numFmtId="0" fontId="0" fillId="0" borderId="0" xfId="0" applyAlignment="1">
      <alignment vertical="center"/>
    </xf>
    <xf numFmtId="0" fontId="2" fillId="0" borderId="0" xfId="105" applyFont="1" applyAlignment="1">
      <alignment vertical="center"/>
      <protection/>
    </xf>
    <xf numFmtId="0" fontId="3" fillId="0" borderId="0" xfId="105" applyFont="1" applyAlignment="1">
      <alignment horizontal="center"/>
      <protection/>
    </xf>
    <xf numFmtId="0" fontId="3" fillId="0" borderId="0" xfId="105" applyFont="1">
      <alignment/>
      <protection/>
    </xf>
    <xf numFmtId="0" fontId="2" fillId="0" borderId="0" xfId="105" applyFont="1">
      <alignment/>
      <protection/>
    </xf>
    <xf numFmtId="0" fontId="2" fillId="0" borderId="0" xfId="105">
      <alignment/>
      <protection/>
    </xf>
    <xf numFmtId="0" fontId="2" fillId="0" borderId="0" xfId="105" applyFont="1" applyAlignment="1">
      <alignment horizontal="center" vertical="center"/>
      <protection/>
    </xf>
    <xf numFmtId="0" fontId="3" fillId="0" borderId="10" xfId="105" applyFont="1" applyBorder="1" applyAlignment="1">
      <alignment horizontal="center" vertical="center"/>
      <protection/>
    </xf>
    <xf numFmtId="0" fontId="3" fillId="0" borderId="11" xfId="105" applyFont="1" applyBorder="1" applyAlignment="1">
      <alignment horizontal="center" vertical="center"/>
      <protection/>
    </xf>
    <xf numFmtId="0" fontId="3" fillId="0" borderId="12" xfId="105" applyFont="1" applyBorder="1" applyAlignment="1">
      <alignment horizontal="center" vertical="center"/>
      <protection/>
    </xf>
    <xf numFmtId="0" fontId="3" fillId="0" borderId="13" xfId="105" applyFont="1" applyBorder="1" applyAlignment="1">
      <alignment horizontal="center" vertical="center"/>
      <protection/>
    </xf>
    <xf numFmtId="0" fontId="3" fillId="0" borderId="10" xfId="105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Continuous" vertical="center"/>
    </xf>
    <xf numFmtId="0" fontId="8" fillId="26" borderId="0" xfId="0" applyFont="1" applyFill="1" applyAlignment="1">
      <alignment vertical="center"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9" fillId="0" borderId="0" xfId="80" applyFont="1" applyAlignment="1">
      <alignment vertical="center"/>
      <protection/>
    </xf>
    <xf numFmtId="0" fontId="7" fillId="26" borderId="0" xfId="80" applyFont="1" applyFill="1" applyAlignment="1">
      <alignment vertical="center" wrapText="1"/>
      <protection/>
    </xf>
    <xf numFmtId="0" fontId="7" fillId="0" borderId="0" xfId="80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80" applyNumberFormat="1" applyFont="1" applyFill="1" applyAlignment="1" applyProtection="1">
      <alignment vertical="center"/>
      <protection/>
    </xf>
    <xf numFmtId="174" fontId="9" fillId="0" borderId="0" xfId="80" applyNumberFormat="1" applyFont="1" applyAlignment="1">
      <alignment vertical="center"/>
      <protection/>
    </xf>
    <xf numFmtId="0" fontId="9" fillId="0" borderId="0" xfId="80" applyFont="1">
      <alignment/>
      <protection/>
    </xf>
    <xf numFmtId="2" fontId="9" fillId="0" borderId="0" xfId="80" applyNumberFormat="1" applyFont="1" applyFill="1" applyAlignment="1" applyProtection="1">
      <alignment horizontal="center" vertical="center"/>
      <protection/>
    </xf>
    <xf numFmtId="2" fontId="7" fillId="0" borderId="0" xfId="80" applyNumberFormat="1" applyFont="1" applyFill="1" applyAlignment="1" applyProtection="1">
      <alignment horizontal="right" vertical="center"/>
      <protection/>
    </xf>
    <xf numFmtId="0" fontId="7" fillId="0" borderId="14" xfId="109" applyFont="1" applyFill="1" applyBorder="1" applyAlignment="1">
      <alignment horizontal="left" vertical="center"/>
      <protection/>
    </xf>
    <xf numFmtId="174" fontId="9" fillId="0" borderId="0" xfId="80" applyNumberFormat="1" applyFont="1" applyFill="1" applyAlignment="1">
      <alignment horizontal="center" vertical="center"/>
      <protection/>
    </xf>
    <xf numFmtId="174" fontId="7" fillId="0" borderId="14" xfId="8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80" applyFont="1">
      <alignment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5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2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11" fillId="0" borderId="0" xfId="0" applyNumberFormat="1" applyFont="1" applyFill="1" applyAlignment="1" applyProtection="1">
      <alignment vertical="center" wrapText="1"/>
      <protection/>
    </xf>
    <xf numFmtId="177" fontId="11" fillId="0" borderId="0" xfId="0" applyNumberFormat="1" applyFont="1" applyFill="1" applyAlignment="1" applyProtection="1">
      <alignment vertical="center" wrapText="1"/>
      <protection/>
    </xf>
    <xf numFmtId="0" fontId="7" fillId="0" borderId="1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75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177" fontId="9" fillId="0" borderId="10" xfId="8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177" fontId="9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49" fontId="9" fillId="0" borderId="10" xfId="109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5" fontId="7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80" applyNumberFormat="1" applyFont="1" applyFill="1" applyAlignment="1" applyProtection="1">
      <alignment horizontal="centerContinuous" vertical="center"/>
      <protection/>
    </xf>
    <xf numFmtId="0" fontId="9" fillId="0" borderId="0" xfId="80" applyNumberFormat="1" applyFont="1" applyFill="1" applyAlignment="1" applyProtection="1">
      <alignment horizontal="centerContinuous" vertical="center"/>
      <protection/>
    </xf>
    <xf numFmtId="0" fontId="7" fillId="0" borderId="0" xfId="80" applyNumberFormat="1" applyFont="1" applyFill="1" applyAlignment="1" applyProtection="1">
      <alignment horizontal="right" vertical="center"/>
      <protection/>
    </xf>
    <xf numFmtId="0" fontId="7" fillId="0" borderId="0" xfId="109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176" fontId="9" fillId="0" borderId="10" xfId="0" applyNumberFormat="1" applyFont="1" applyFill="1" applyBorder="1" applyAlignment="1">
      <alignment vertical="center"/>
    </xf>
    <xf numFmtId="0" fontId="3" fillId="0" borderId="0" xfId="110" applyFont="1" applyAlignment="1">
      <alignment/>
      <protection/>
    </xf>
    <xf numFmtId="0" fontId="7" fillId="0" borderId="16" xfId="0" applyFont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 vertical="center"/>
    </xf>
    <xf numFmtId="0" fontId="10" fillId="0" borderId="0" xfId="80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0" fillId="0" borderId="0" xfId="80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Border="1" applyAlignment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 wrapText="1"/>
    </xf>
    <xf numFmtId="176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6" fontId="0" fillId="0" borderId="10" xfId="0" applyNumberFormat="1" applyFill="1" applyBorder="1" applyAlignment="1">
      <alignment horizontal="right" vertical="center"/>
    </xf>
    <xf numFmtId="0" fontId="3" fillId="0" borderId="0" xfId="110" applyFont="1">
      <alignment/>
      <protection/>
    </xf>
    <xf numFmtId="0" fontId="2" fillId="0" borderId="0" xfId="110">
      <alignment/>
      <protection/>
    </xf>
    <xf numFmtId="0" fontId="9" fillId="0" borderId="0" xfId="109" applyFont="1" applyFill="1" applyAlignment="1">
      <alignment vertical="center"/>
      <protection/>
    </xf>
    <xf numFmtId="0" fontId="9" fillId="0" borderId="0" xfId="109" applyFont="1" applyFill="1" applyAlignment="1">
      <alignment horizontal="center" vertical="center"/>
      <protection/>
    </xf>
    <xf numFmtId="174" fontId="7" fillId="0" borderId="0" xfId="109" applyNumberFormat="1" applyFont="1" applyFill="1" applyAlignment="1" applyProtection="1">
      <alignment horizontal="right" vertical="center"/>
      <protection/>
    </xf>
    <xf numFmtId="0" fontId="13" fillId="0" borderId="0" xfId="109" applyFont="1" applyFill="1" applyAlignment="1">
      <alignment vertical="center"/>
      <protection/>
    </xf>
    <xf numFmtId="174" fontId="9" fillId="0" borderId="14" xfId="109" applyNumberFormat="1" applyFont="1" applyFill="1" applyBorder="1" applyAlignment="1">
      <alignment horizontal="center" vertical="center"/>
      <protection/>
    </xf>
    <xf numFmtId="0" fontId="9" fillId="0" borderId="14" xfId="109" applyFont="1" applyFill="1" applyBorder="1" applyAlignment="1">
      <alignment horizontal="center" vertical="center"/>
      <protection/>
    </xf>
    <xf numFmtId="0" fontId="13" fillId="0" borderId="0" xfId="109" applyFont="1" applyFill="1" applyBorder="1" applyAlignment="1">
      <alignment vertical="center"/>
      <protection/>
    </xf>
    <xf numFmtId="0" fontId="7" fillId="0" borderId="10" xfId="109" applyNumberFormat="1" applyFont="1" applyFill="1" applyBorder="1" applyAlignment="1" applyProtection="1">
      <alignment horizontal="centerContinuous" vertical="center"/>
      <protection/>
    </xf>
    <xf numFmtId="0" fontId="7" fillId="0" borderId="10" xfId="109" applyNumberFormat="1" applyFont="1" applyFill="1" applyBorder="1" applyAlignment="1" applyProtection="1">
      <alignment horizontal="center" vertical="center"/>
      <protection/>
    </xf>
    <xf numFmtId="174" fontId="7" fillId="0" borderId="17" xfId="109" applyNumberFormat="1" applyFont="1" applyFill="1" applyBorder="1" applyAlignment="1" applyProtection="1">
      <alignment horizontal="center" vertical="center"/>
      <protection/>
    </xf>
    <xf numFmtId="174" fontId="7" fillId="0" borderId="10" xfId="109" applyNumberFormat="1" applyFont="1" applyFill="1" applyBorder="1" applyAlignment="1" applyProtection="1">
      <alignment horizontal="center" vertical="center"/>
      <protection/>
    </xf>
    <xf numFmtId="176" fontId="9" fillId="0" borderId="13" xfId="109" applyNumberFormat="1" applyFont="1" applyFill="1" applyBorder="1" applyAlignment="1" applyProtection="1">
      <alignment horizontal="right" vertical="center" wrapText="1"/>
      <protection/>
    </xf>
    <xf numFmtId="176" fontId="9" fillId="0" borderId="10" xfId="109" applyNumberFormat="1" applyFont="1" applyFill="1" applyBorder="1" applyAlignment="1" applyProtection="1">
      <alignment horizontal="right" vertical="center" wrapText="1"/>
      <protection/>
    </xf>
    <xf numFmtId="49" fontId="7" fillId="0" borderId="11" xfId="109" applyNumberFormat="1" applyFont="1" applyFill="1" applyBorder="1" applyAlignment="1" applyProtection="1">
      <alignment horizontal="center" vertical="center"/>
      <protection/>
    </xf>
    <xf numFmtId="0" fontId="12" fillId="0" borderId="0" xfId="109" applyFont="1" applyFill="1" applyAlignment="1">
      <alignment vertical="center"/>
      <protection/>
    </xf>
    <xf numFmtId="0" fontId="13" fillId="0" borderId="0" xfId="109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178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0" xfId="110" applyFont="1" applyBorder="1">
      <alignment/>
      <protection/>
    </xf>
    <xf numFmtId="0" fontId="3" fillId="0" borderId="10" xfId="110" applyFont="1" applyBorder="1" applyAlignment="1">
      <alignment horizontal="left"/>
      <protection/>
    </xf>
    <xf numFmtId="0" fontId="2" fillId="0" borderId="10" xfId="110" applyBorder="1">
      <alignment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180" fontId="0" fillId="0" borderId="10" xfId="0" applyNumberFormat="1" applyFont="1" applyFill="1" applyBorder="1" applyAlignment="1">
      <alignment horizontal="right" vertical="center"/>
    </xf>
    <xf numFmtId="49" fontId="41" fillId="0" borderId="10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49" fontId="9" fillId="26" borderId="11" xfId="0" applyNumberFormat="1" applyFont="1" applyFill="1" applyBorder="1" applyAlignment="1">
      <alignment horizontal="left" vertical="center" wrapText="1"/>
    </xf>
    <xf numFmtId="0" fontId="9" fillId="26" borderId="11" xfId="0" applyNumberFormat="1" applyFont="1" applyFill="1" applyBorder="1" applyAlignment="1">
      <alignment horizontal="left" vertical="center" wrapText="1"/>
    </xf>
    <xf numFmtId="179" fontId="9" fillId="0" borderId="10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wrapText="1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5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80" applyFont="1">
      <alignment/>
      <protection/>
    </xf>
    <xf numFmtId="0" fontId="8" fillId="0" borderId="0" xfId="0" applyFont="1" applyAlignment="1">
      <alignment vertical="center"/>
    </xf>
    <xf numFmtId="176" fontId="7" fillId="0" borderId="10" xfId="0" applyNumberFormat="1" applyFont="1" applyFill="1" applyBorder="1" applyAlignment="1">
      <alignment horizontal="right" vertical="center" wrapText="1"/>
    </xf>
    <xf numFmtId="0" fontId="7" fillId="0" borderId="18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Font="1" applyBorder="1" applyAlignment="1">
      <alignment horizontal="centerContinuous" vertical="center"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left" vertical="center" wrapText="1"/>
    </xf>
    <xf numFmtId="180" fontId="0" fillId="0" borderId="23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vertical="center"/>
    </xf>
    <xf numFmtId="176" fontId="9" fillId="0" borderId="23" xfId="0" applyNumberFormat="1" applyFont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49" fontId="41" fillId="0" borderId="23" xfId="0" applyNumberFormat="1" applyFont="1" applyFill="1" applyBorder="1" applyAlignment="1">
      <alignment horizontal="right" vertical="center"/>
    </xf>
    <xf numFmtId="180" fontId="0" fillId="0" borderId="24" xfId="0" applyNumberFormat="1" applyFont="1" applyFill="1" applyBorder="1" applyAlignment="1">
      <alignment horizontal="right" vertical="center"/>
    </xf>
    <xf numFmtId="49" fontId="10" fillId="0" borderId="0" xfId="8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187" fontId="9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187" fontId="9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9" fillId="0" borderId="10" xfId="107" applyNumberFormat="1" applyFont="1" applyFill="1" applyBorder="1">
      <alignment vertical="center"/>
      <protection/>
    </xf>
    <xf numFmtId="0" fontId="9" fillId="0" borderId="10" xfId="107" applyNumberFormat="1" applyFont="1" applyFill="1" applyBorder="1">
      <alignment vertical="center"/>
      <protection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10" xfId="106" applyNumberFormat="1" applyFont="1" applyFill="1" applyBorder="1">
      <alignment vertical="center"/>
      <protection/>
    </xf>
    <xf numFmtId="180" fontId="7" fillId="0" borderId="10" xfId="106" applyNumberFormat="1" applyFont="1" applyFill="1" applyBorder="1" applyAlignment="1">
      <alignment horizontal="right" vertical="center"/>
      <protection/>
    </xf>
    <xf numFmtId="0" fontId="7" fillId="0" borderId="10" xfId="106" applyNumberFormat="1" applyFont="1" applyFill="1" applyBorder="1" applyAlignment="1">
      <alignment horizontal="center" vertical="center"/>
      <protection/>
    </xf>
    <xf numFmtId="187" fontId="0" fillId="0" borderId="10" xfId="0" applyNumberFormat="1" applyFill="1" applyBorder="1" applyAlignment="1">
      <alignment vertical="center"/>
    </xf>
    <xf numFmtId="187" fontId="9" fillId="0" borderId="10" xfId="106" applyNumberFormat="1" applyFont="1" applyFill="1" applyBorder="1" applyAlignment="1">
      <alignment horizontal="right" vertical="center"/>
      <protection/>
    </xf>
    <xf numFmtId="175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80" applyFont="1">
      <alignment/>
      <protection/>
    </xf>
    <xf numFmtId="49" fontId="9" fillId="26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49" fontId="9" fillId="0" borderId="11" xfId="108" applyNumberFormat="1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>
      <alignment horizontal="right" vertical="center"/>
    </xf>
    <xf numFmtId="49" fontId="0" fillId="0" borderId="2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0" xfId="107" applyNumberFormat="1" applyFont="1" applyFill="1" applyBorder="1">
      <alignment vertical="center"/>
      <protection/>
    </xf>
    <xf numFmtId="49" fontId="7" fillId="0" borderId="10" xfId="106" applyNumberFormat="1" applyFont="1" applyFill="1" applyBorder="1">
      <alignment vertical="center"/>
      <protection/>
    </xf>
    <xf numFmtId="0" fontId="7" fillId="0" borderId="14" xfId="109" applyFont="1" applyFill="1" applyBorder="1" applyAlignment="1">
      <alignment vertical="center"/>
      <protection/>
    </xf>
    <xf numFmtId="0" fontId="7" fillId="0" borderId="14" xfId="109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9" fillId="0" borderId="10" xfId="109" applyNumberFormat="1" applyFont="1" applyFill="1" applyBorder="1" applyAlignment="1" applyProtection="1">
      <alignment vertical="center"/>
      <protection/>
    </xf>
    <xf numFmtId="4" fontId="9" fillId="0" borderId="10" xfId="109" applyNumberFormat="1" applyFont="1" applyFill="1" applyBorder="1" applyAlignment="1" applyProtection="1">
      <alignment horizontal="right" vertical="center" wrapText="1"/>
      <protection/>
    </xf>
    <xf numFmtId="0" fontId="9" fillId="0" borderId="10" xfId="108" applyNumberFormat="1" applyFont="1" applyFill="1" applyBorder="1" applyAlignment="1" applyProtection="1">
      <alignment horizontal="left" wrapText="1"/>
      <protection/>
    </xf>
    <xf numFmtId="49" fontId="9" fillId="0" borderId="10" xfId="108" applyNumberFormat="1" applyFont="1" applyFill="1" applyBorder="1" applyAlignment="1" applyProtection="1">
      <alignment horizontal="left" wrapText="1"/>
      <protection/>
    </xf>
    <xf numFmtId="189" fontId="9" fillId="0" borderId="10" xfId="108" applyNumberFormat="1" applyFont="1" applyFill="1" applyBorder="1" applyAlignment="1" applyProtection="1">
      <alignment horizontal="right" wrapText="1"/>
      <protection/>
    </xf>
    <xf numFmtId="0" fontId="8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right" vertical="center"/>
    </xf>
    <xf numFmtId="49" fontId="0" fillId="0" borderId="10" xfId="108" applyNumberFormat="1" applyFont="1" applyFill="1" applyBorder="1" applyAlignment="1" applyProtection="1">
      <alignment horizontal="left" vertical="center" wrapText="1"/>
      <protection/>
    </xf>
    <xf numFmtId="4" fontId="9" fillId="0" borderId="10" xfId="108" applyNumberFormat="1" applyFont="1" applyFill="1" applyBorder="1" applyAlignment="1" applyProtection="1">
      <alignment horizontal="right" vertical="center" wrapText="1"/>
      <protection/>
    </xf>
    <xf numFmtId="187" fontId="9" fillId="0" borderId="0" xfId="0" applyNumberFormat="1" applyFont="1" applyAlignment="1">
      <alignment vertical="center"/>
    </xf>
    <xf numFmtId="187" fontId="9" fillId="0" borderId="0" xfId="0" applyNumberFormat="1" applyFont="1" applyBorder="1" applyAlignment="1">
      <alignment vertical="center"/>
    </xf>
    <xf numFmtId="187" fontId="7" fillId="0" borderId="10" xfId="0" applyNumberFormat="1" applyFont="1" applyBorder="1" applyAlignment="1">
      <alignment horizontal="center" vertical="center"/>
    </xf>
    <xf numFmtId="187" fontId="7" fillId="0" borderId="10" xfId="0" applyNumberFormat="1" applyFont="1" applyFill="1" applyBorder="1" applyAlignment="1" applyProtection="1">
      <alignment vertical="center"/>
      <protection/>
    </xf>
    <xf numFmtId="187" fontId="9" fillId="0" borderId="10" xfId="108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" fontId="9" fillId="0" borderId="10" xfId="80" applyNumberFormat="1" applyFont="1" applyFill="1" applyBorder="1" applyAlignment="1" applyProtection="1">
      <alignment horizontal="right" vertical="center" wrapText="1"/>
      <protection/>
    </xf>
    <xf numFmtId="189" fontId="9" fillId="0" borderId="10" xfId="108" applyNumberFormat="1" applyFont="1" applyFill="1" applyBorder="1" applyAlignment="1" applyProtection="1">
      <alignment horizontal="right" vertical="center" wrapText="1"/>
      <protection/>
    </xf>
    <xf numFmtId="0" fontId="9" fillId="0" borderId="10" xfId="108" applyNumberFormat="1" applyFont="1" applyFill="1" applyBorder="1" applyAlignment="1" applyProtection="1">
      <alignment horizontal="left" vertical="center" wrapText="1"/>
      <protection/>
    </xf>
    <xf numFmtId="49" fontId="9" fillId="0" borderId="10" xfId="108" applyNumberFormat="1" applyFont="1" applyFill="1" applyBorder="1" applyAlignment="1" applyProtection="1">
      <alignment horizontal="left" vertical="center" wrapText="1"/>
      <protection/>
    </xf>
    <xf numFmtId="180" fontId="7" fillId="0" borderId="10" xfId="107" applyNumberFormat="1" applyFont="1" applyFill="1" applyBorder="1" applyAlignment="1">
      <alignment horizontal="right" vertical="center"/>
      <protection/>
    </xf>
    <xf numFmtId="180" fontId="7" fillId="0" borderId="10" xfId="0" applyNumberFormat="1" applyFont="1" applyFill="1" applyBorder="1" applyAlignment="1">
      <alignment vertical="center"/>
    </xf>
    <xf numFmtId="189" fontId="9" fillId="0" borderId="10" xfId="108" applyNumberFormat="1" applyFont="1" applyFill="1" applyBorder="1" applyAlignment="1" applyProtection="1">
      <alignment horizontal="right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9" fillId="0" borderId="25" xfId="0" applyFont="1" applyBorder="1" applyAlignment="1">
      <alignment vertical="center"/>
    </xf>
    <xf numFmtId="180" fontId="9" fillId="0" borderId="10" xfId="0" applyNumberFormat="1" applyFont="1" applyFill="1" applyBorder="1" applyAlignment="1">
      <alignment horizontal="right" vertical="center"/>
    </xf>
    <xf numFmtId="0" fontId="43" fillId="0" borderId="1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80" fontId="9" fillId="0" borderId="21" xfId="0" applyNumberFormat="1" applyFont="1" applyFill="1" applyBorder="1" applyAlignment="1">
      <alignment horizontal="right" vertical="center"/>
    </xf>
    <xf numFmtId="180" fontId="9" fillId="0" borderId="10" xfId="107" applyNumberFormat="1" applyFont="1" applyFill="1" applyBorder="1" applyAlignment="1">
      <alignment horizontal="right" vertical="center"/>
      <protection/>
    </xf>
    <xf numFmtId="4" fontId="7" fillId="0" borderId="10" xfId="80" applyNumberFormat="1" applyFont="1" applyFill="1" applyBorder="1" applyAlignment="1" applyProtection="1">
      <alignment horizontal="right" vertical="center" wrapText="1"/>
      <protection/>
    </xf>
    <xf numFmtId="176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7" fillId="0" borderId="10" xfId="80" applyNumberFormat="1" applyFont="1" applyFill="1" applyBorder="1" applyAlignment="1" applyProtection="1">
      <alignment horizontal="right" vertical="center" wrapText="1"/>
      <protection/>
    </xf>
    <xf numFmtId="49" fontId="9" fillId="0" borderId="10" xfId="109" applyNumberFormat="1" applyFont="1" applyFill="1" applyBorder="1" applyAlignment="1" applyProtection="1">
      <alignment horizontal="left" vertical="center" indent="1"/>
      <protection/>
    </xf>
    <xf numFmtId="0" fontId="2" fillId="0" borderId="25" xfId="110" applyBorder="1">
      <alignment/>
      <protection/>
    </xf>
    <xf numFmtId="49" fontId="7" fillId="0" borderId="10" xfId="109" applyNumberFormat="1" applyFont="1" applyFill="1" applyBorder="1" applyAlignment="1" applyProtection="1">
      <alignment horizontal="center" vertical="center"/>
      <protection/>
    </xf>
    <xf numFmtId="0" fontId="9" fillId="0" borderId="10" xfId="108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14" fontId="14" fillId="0" borderId="0" xfId="0" applyNumberFormat="1" applyFont="1" applyFill="1" applyAlignment="1" applyProtection="1">
      <alignment horizontal="center"/>
      <protection/>
    </xf>
    <xf numFmtId="0" fontId="10" fillId="0" borderId="0" xfId="109" applyNumberFormat="1" applyFont="1" applyFill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0" fillId="0" borderId="0" xfId="8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4" xfId="109" applyFont="1" applyFill="1" applyBorder="1" applyAlignment="1">
      <alignment horizontal="left" vertical="center"/>
      <protection/>
    </xf>
    <xf numFmtId="0" fontId="7" fillId="0" borderId="0" xfId="109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 horizontal="center" vertical="center"/>
    </xf>
    <xf numFmtId="2" fontId="6" fillId="0" borderId="0" xfId="80" applyNumberFormat="1" applyFont="1" applyFill="1" applyAlignment="1" applyProtection="1">
      <alignment horizontal="center" vertical="center"/>
      <protection/>
    </xf>
    <xf numFmtId="49" fontId="7" fillId="0" borderId="10" xfId="80" applyNumberFormat="1" applyFont="1" applyFill="1" applyBorder="1" applyAlignment="1" applyProtection="1">
      <alignment horizontal="center" vertical="center" wrapText="1"/>
      <protection/>
    </xf>
    <xf numFmtId="174" fontId="7" fillId="0" borderId="10" xfId="80" applyNumberFormat="1" applyFont="1" applyFill="1" applyBorder="1" applyAlignment="1" applyProtection="1">
      <alignment horizontal="center" vertical="center" wrapText="1"/>
      <protection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26" borderId="16" xfId="0" applyNumberFormat="1" applyFont="1" applyFill="1" applyBorder="1" applyAlignment="1" applyProtection="1">
      <alignment horizontal="center" vertical="center" wrapText="1"/>
      <protection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26" borderId="17" xfId="0" applyNumberFormat="1" applyFont="1" applyFill="1" applyBorder="1" applyAlignment="1" applyProtection="1">
      <alignment horizontal="center" vertical="center" wrapText="1"/>
      <protection/>
    </xf>
    <xf numFmtId="0" fontId="8" fillId="26" borderId="13" xfId="0" applyNumberFormat="1" applyFont="1" applyFill="1" applyBorder="1" applyAlignment="1" applyProtection="1">
      <alignment horizontal="center" vertical="center" wrapText="1"/>
      <protection/>
    </xf>
    <xf numFmtId="0" fontId="8" fillId="26" borderId="25" xfId="0" applyNumberFormat="1" applyFont="1" applyFill="1" applyBorder="1" applyAlignment="1" applyProtection="1">
      <alignment horizontal="center" vertical="center" wrapText="1"/>
      <protection/>
    </xf>
    <xf numFmtId="0" fontId="6" fillId="26" borderId="0" xfId="0" applyFont="1" applyFill="1" applyAlignment="1">
      <alignment horizontal="center" vertical="center"/>
    </xf>
    <xf numFmtId="0" fontId="8" fillId="26" borderId="17" xfId="0" applyNumberFormat="1" applyFont="1" applyFill="1" applyBorder="1" applyAlignment="1" applyProtection="1">
      <alignment horizontal="center" vertical="center"/>
      <protection/>
    </xf>
    <xf numFmtId="0" fontId="8" fillId="26" borderId="25" xfId="0" applyNumberFormat="1" applyFont="1" applyFill="1" applyBorder="1" applyAlignment="1" applyProtection="1">
      <alignment horizontal="center" vertical="center"/>
      <protection/>
    </xf>
    <xf numFmtId="0" fontId="8" fillId="26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105" applyFont="1" applyAlignment="1">
      <alignment horizontal="center" vertical="center"/>
      <protection/>
    </xf>
    <xf numFmtId="0" fontId="5" fillId="0" borderId="0" xfId="105" applyFont="1" applyAlignment="1">
      <alignment horizontal="center" vertical="center"/>
      <protection/>
    </xf>
    <xf numFmtId="0" fontId="3" fillId="0" borderId="11" xfId="105" applyFont="1" applyBorder="1" applyAlignment="1">
      <alignment horizontal="center" vertical="center"/>
      <protection/>
    </xf>
    <xf numFmtId="0" fontId="3" fillId="0" borderId="16" xfId="105" applyFont="1" applyBorder="1" applyAlignment="1">
      <alignment horizontal="center" vertical="center"/>
      <protection/>
    </xf>
    <xf numFmtId="0" fontId="3" fillId="0" borderId="12" xfId="105" applyFont="1" applyBorder="1" applyAlignment="1">
      <alignment horizontal="center" vertical="center"/>
      <protection/>
    </xf>
    <xf numFmtId="0" fontId="2" fillId="0" borderId="11" xfId="105" applyFont="1" applyBorder="1" applyAlignment="1">
      <alignment horizontal="center" vertical="center" wrapText="1"/>
      <protection/>
    </xf>
    <xf numFmtId="0" fontId="2" fillId="0" borderId="16" xfId="105" applyFont="1" applyBorder="1" applyAlignment="1">
      <alignment horizontal="center" vertical="center" wrapText="1"/>
      <protection/>
    </xf>
    <xf numFmtId="0" fontId="2" fillId="0" borderId="12" xfId="105" applyFont="1" applyBorder="1" applyAlignment="1">
      <alignment horizontal="center" vertical="center" wrapText="1"/>
      <protection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 2" xfId="21"/>
    <cellStyle name="20% - 强调文字颜色 2 2" xfId="22"/>
    <cellStyle name="20% - 强调文字颜色 3 2" xfId="23"/>
    <cellStyle name="20% - 强调文字颜色 4 2" xfId="24"/>
    <cellStyle name="20% - 强调文字颜色 5 2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强调文字颜色 1 2" xfId="39"/>
    <cellStyle name="40% - 强调文字颜色 2 2" xfId="40"/>
    <cellStyle name="40% - 强调文字颜色 3 2" xfId="41"/>
    <cellStyle name="40% - 强调文字颜色 4 2" xfId="42"/>
    <cellStyle name="40% - 强调文字颜色 5 2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强调文字颜色 1 2" xfId="57"/>
    <cellStyle name="60% - 强调文字颜色 2 2" xfId="58"/>
    <cellStyle name="60% - 强调文字颜色 3 2" xfId="59"/>
    <cellStyle name="60% - 强调文字颜色 4 2" xfId="60"/>
    <cellStyle name="60% - 强调文字颜色 5 2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lLevel_1" xfId="78"/>
    <cellStyle name="Comma" xfId="79"/>
    <cellStyle name="Comma [0]" xfId="80"/>
    <cellStyle name="Currency" xfId="81"/>
    <cellStyle name="Currency [0]" xfId="82"/>
    <cellStyle name="Explanatory Text" xfId="83"/>
    <cellStyle name="Followed Hyperlink" xfId="84"/>
    <cellStyle name="Good" xfId="85"/>
    <cellStyle name="Heading 1" xfId="86"/>
    <cellStyle name="Heading 2" xfId="87"/>
    <cellStyle name="Heading 3" xfId="88"/>
    <cellStyle name="Heading 4" xfId="89"/>
    <cellStyle name="Hyperlink" xfId="90"/>
    <cellStyle name="Input" xfId="91"/>
    <cellStyle name="Linked Cell" xfId="92"/>
    <cellStyle name="Neutral" xfId="93"/>
    <cellStyle name="Note" xfId="94"/>
    <cellStyle name="Output" xfId="95"/>
    <cellStyle name="Percent" xfId="96"/>
    <cellStyle name="RowLevel_1" xfId="97"/>
    <cellStyle name="Title" xfId="98"/>
    <cellStyle name="Total" xfId="99"/>
    <cellStyle name="Warning Text" xfId="100"/>
    <cellStyle name="差 2" xfId="101"/>
    <cellStyle name="差_（新增预算公开表20160201）2016年鞍山市市本级一般公共预算经济分类预算表" xfId="102"/>
    <cellStyle name="差_StartUp" xfId="103"/>
    <cellStyle name="差_填报模板 " xfId="104"/>
    <cellStyle name="常规 2" xfId="105"/>
    <cellStyle name="常规 3" xfId="106"/>
    <cellStyle name="常规 4" xfId="107"/>
    <cellStyle name="常规_2014年附表" xfId="108"/>
    <cellStyle name="常规_Sheet1" xfId="109"/>
    <cellStyle name="常规_附件1：2016年部门预算和“三公”经费预算公开表样" xfId="110"/>
    <cellStyle name="好 2" xfId="111"/>
    <cellStyle name="好_（新增预算公开表20160201）2016年鞍山市市本级一般公共预算经济分类预算表" xfId="112"/>
    <cellStyle name="好_StartUp" xfId="113"/>
    <cellStyle name="好_填报模板 " xfId="114"/>
    <cellStyle name="计算 2" xfId="115"/>
    <cellStyle name="检查单元格 2" xfId="116"/>
    <cellStyle name="强调文字颜色 1 2" xfId="117"/>
    <cellStyle name="强调文字颜色 2 2" xfId="118"/>
    <cellStyle name="强调文字颜色 3 2" xfId="119"/>
    <cellStyle name="强调文字颜色 4 2" xfId="120"/>
    <cellStyle name="强调文字颜色 5 2" xfId="121"/>
    <cellStyle name="强调文字颜色 6 2" xfId="122"/>
    <cellStyle name="适中 2" xfId="123"/>
    <cellStyle name="输出 2" xfId="124"/>
    <cellStyle name="输入 2" xfId="125"/>
    <cellStyle name="着色 1" xfId="126"/>
    <cellStyle name="着色 2" xfId="127"/>
    <cellStyle name="着色 3" xfId="128"/>
    <cellStyle name="着色 4" xfId="129"/>
    <cellStyle name="着色 5" xfId="130"/>
    <cellStyle name="着色 6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O19" sqref="O19"/>
    </sheetView>
  </sheetViews>
  <sheetFormatPr defaultColWidth="7" defaultRowHeight="11.25"/>
  <cols>
    <col min="1" max="5" width="8.83203125" style="135" customWidth="1"/>
    <col min="6" max="6" width="8.83203125" style="132" customWidth="1"/>
    <col min="7" max="16" width="8.83203125" style="135" customWidth="1"/>
    <col min="17" max="19" width="7" style="135" customWidth="1"/>
    <col min="20" max="20" width="50.83203125" style="135" customWidth="1"/>
    <col min="21" max="16384" width="7" style="135" customWidth="1"/>
  </cols>
  <sheetData>
    <row r="1" spans="1:26" ht="15" customHeight="1">
      <c r="A1" s="136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32"/>
      <c r="Y4"/>
      <c r="Z4"/>
    </row>
    <row r="5" spans="1:26" s="132" customFormat="1" ht="36" customHeight="1">
      <c r="A5" s="137"/>
      <c r="W5" s="138"/>
      <c r="X5" s="84"/>
      <c r="Y5" s="84"/>
      <c r="Z5" s="84"/>
    </row>
    <row r="6" spans="4:26" ht="10.5" customHeight="1">
      <c r="D6" s="132"/>
      <c r="U6" s="132"/>
      <c r="V6" s="132"/>
      <c r="W6" s="132"/>
      <c r="X6" s="132"/>
      <c r="Y6"/>
      <c r="Z6"/>
    </row>
    <row r="7" spans="4:26" ht="10.5" customHeight="1">
      <c r="D7" s="132"/>
      <c r="N7" s="132"/>
      <c r="O7" s="132"/>
      <c r="U7" s="132"/>
      <c r="V7" s="132"/>
      <c r="W7" s="132"/>
      <c r="X7" s="132"/>
      <c r="Y7"/>
      <c r="Z7"/>
    </row>
    <row r="8" spans="1:26" s="133" customFormat="1" ht="30" customHeight="1">
      <c r="A8" s="277" t="s">
        <v>117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139"/>
      <c r="R8" s="139"/>
      <c r="S8" s="139"/>
      <c r="T8" s="140"/>
      <c r="U8" s="139"/>
      <c r="V8" s="139"/>
      <c r="W8" s="139"/>
      <c r="X8" s="139"/>
      <c r="Y8"/>
      <c r="Z8"/>
    </row>
    <row r="9" spans="1:26" ht="19.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132"/>
      <c r="T9" s="141"/>
      <c r="U9" s="132"/>
      <c r="V9" s="132"/>
      <c r="W9" s="132"/>
      <c r="X9" s="132"/>
      <c r="Y9"/>
      <c r="Z9"/>
    </row>
    <row r="10" spans="1:26" ht="10.5" customHeight="1">
      <c r="A10" s="132"/>
      <c r="B10" s="132"/>
      <c r="D10" s="132"/>
      <c r="E10" s="132"/>
      <c r="H10" s="132"/>
      <c r="N10" s="132"/>
      <c r="O10" s="132"/>
      <c r="U10" s="132"/>
      <c r="V10" s="132"/>
      <c r="X10" s="132"/>
      <c r="Y10"/>
      <c r="Z10"/>
    </row>
    <row r="11" spans="1:26" ht="77.25" customHeight="1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U11" s="132"/>
      <c r="V11" s="132"/>
      <c r="X11" s="132"/>
      <c r="Y11"/>
      <c r="Z11"/>
    </row>
    <row r="12" spans="1:26" ht="56.25" customHeight="1">
      <c r="A12" s="280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S12" s="132"/>
      <c r="T12" s="132"/>
      <c r="U12" s="132"/>
      <c r="V12" s="132"/>
      <c r="W12" s="132"/>
      <c r="X12" s="132"/>
      <c r="Y12"/>
      <c r="Z12"/>
    </row>
    <row r="13" spans="8:26" ht="10.5" customHeight="1">
      <c r="H13" s="132"/>
      <c r="R13" s="132"/>
      <c r="S13" s="132"/>
      <c r="U13" s="132"/>
      <c r="V13" s="132"/>
      <c r="W13" s="132"/>
      <c r="X13" s="132"/>
      <c r="Y13"/>
      <c r="Z13"/>
    </row>
    <row r="14" spans="1:26" s="134" customFormat="1" ht="25.5" customHeight="1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R14" s="142"/>
      <c r="S14" s="142"/>
      <c r="U14" s="142"/>
      <c r="V14" s="142"/>
      <c r="W14" s="142"/>
      <c r="X14" s="142"/>
      <c r="Y14" s="142"/>
      <c r="Z14" s="142"/>
    </row>
    <row r="15" spans="1:26" s="134" customFormat="1" ht="25.5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S15" s="142"/>
      <c r="T15" s="142"/>
      <c r="U15" s="142"/>
      <c r="V15" s="142"/>
      <c r="W15" s="142"/>
      <c r="X15"/>
      <c r="Y15"/>
      <c r="Z15" s="142"/>
    </row>
    <row r="16" spans="15:26" ht="11.25">
      <c r="O16" s="132"/>
      <c r="V16"/>
      <c r="W16"/>
      <c r="X16"/>
      <c r="Y16"/>
      <c r="Z16" s="132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32"/>
    </row>
    <row r="21" ht="11.25">
      <c r="M21" s="132"/>
    </row>
    <row r="22" ht="11.25">
      <c r="B22" s="135" t="s">
        <v>0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51" t="s">
        <v>1</v>
      </c>
    </row>
    <row r="2" s="130" customFormat="1" ht="21.75" customHeight="1">
      <c r="A2" s="131" t="s">
        <v>118</v>
      </c>
    </row>
    <row r="3" s="130" customFormat="1" ht="21.75" customHeight="1">
      <c r="A3" s="131" t="s">
        <v>119</v>
      </c>
    </row>
    <row r="4" s="130" customFormat="1" ht="21.75" customHeight="1">
      <c r="A4" s="131" t="s">
        <v>120</v>
      </c>
    </row>
    <row r="5" s="130" customFormat="1" ht="21.75" customHeight="1">
      <c r="A5" s="131" t="s">
        <v>121</v>
      </c>
    </row>
    <row r="6" s="130" customFormat="1" ht="21.75" customHeight="1">
      <c r="A6" s="131" t="s">
        <v>122</v>
      </c>
    </row>
    <row r="7" s="130" customFormat="1" ht="21.75" customHeight="1">
      <c r="A7" s="131" t="s">
        <v>123</v>
      </c>
    </row>
    <row r="8" s="130" customFormat="1" ht="21.75" customHeight="1">
      <c r="A8" s="131" t="s">
        <v>124</v>
      </c>
    </row>
    <row r="9" s="130" customFormat="1" ht="21.75" customHeight="1">
      <c r="A9" s="131" t="s">
        <v>125</v>
      </c>
    </row>
    <row r="10" s="130" customFormat="1" ht="21.75" customHeight="1">
      <c r="A10" s="131" t="s">
        <v>126</v>
      </c>
    </row>
    <row r="11" s="130" customFormat="1" ht="21.75" customHeight="1">
      <c r="A11" s="131" t="s">
        <v>127</v>
      </c>
    </row>
    <row r="12" s="130" customFormat="1" ht="21.75" customHeight="1">
      <c r="A12" s="131" t="s">
        <v>128</v>
      </c>
    </row>
    <row r="13" s="130" customFormat="1" ht="21.75" customHeight="1">
      <c r="A13" s="131" t="s">
        <v>129</v>
      </c>
    </row>
    <row r="14" s="130" customFormat="1" ht="21.75" customHeight="1">
      <c r="A14" s="131" t="s">
        <v>130</v>
      </c>
    </row>
    <row r="15" s="130" customFormat="1" ht="21.75" customHeight="1">
      <c r="A15" s="131" t="s">
        <v>131</v>
      </c>
    </row>
    <row r="16" s="130" customFormat="1" ht="21.75" customHeight="1">
      <c r="A16" s="131" t="s">
        <v>132</v>
      </c>
    </row>
    <row r="17" s="130" customFormat="1" ht="21.75" customHeight="1">
      <c r="A17" s="131" t="s">
        <v>133</v>
      </c>
    </row>
    <row r="18" s="130" customFormat="1" ht="21.75" customHeight="1">
      <c r="A18" s="131" t="s">
        <v>134</v>
      </c>
    </row>
    <row r="19" s="130" customFormat="1" ht="21.75" customHeight="1">
      <c r="A19" s="131" t="s">
        <v>135</v>
      </c>
    </row>
    <row r="20" s="130" customFormat="1" ht="21.75" customHeight="1">
      <c r="A20" s="131" t="s">
        <v>136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zoomScalePageLayoutView="0" workbookViewId="0" topLeftCell="A1">
      <selection activeCell="H14" sqref="H14"/>
    </sheetView>
  </sheetViews>
  <sheetFormatPr defaultColWidth="12" defaultRowHeight="11.25"/>
  <cols>
    <col min="1" max="1" width="52.66015625" style="113" customWidth="1"/>
    <col min="2" max="2" width="21.5" style="113" customWidth="1"/>
    <col min="3" max="3" width="48.66015625" style="113" customWidth="1"/>
    <col min="4" max="4" width="22.16015625" style="113" customWidth="1"/>
    <col min="5" max="16384" width="12" style="113" customWidth="1"/>
  </cols>
  <sheetData>
    <row r="1" spans="1:22" ht="27">
      <c r="A1" s="281" t="s">
        <v>137</v>
      </c>
      <c r="B1" s="281"/>
      <c r="C1" s="281"/>
      <c r="D1" s="281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ht="14.25">
      <c r="A2" s="115"/>
      <c r="B2" s="115"/>
      <c r="C2" s="115"/>
      <c r="D2" s="116" t="s">
        <v>2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7.25" customHeight="1">
      <c r="A3" s="26" t="s">
        <v>260</v>
      </c>
      <c r="B3" s="118"/>
      <c r="C3" s="119"/>
      <c r="D3" s="116" t="s">
        <v>3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22" ht="19.5" customHeight="1">
      <c r="A4" s="121" t="s">
        <v>4</v>
      </c>
      <c r="B4" s="121"/>
      <c r="C4" s="121" t="s">
        <v>5</v>
      </c>
      <c r="D4" s="121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ht="18" customHeight="1">
      <c r="A5" s="122" t="s">
        <v>6</v>
      </c>
      <c r="B5" s="123" t="s">
        <v>7</v>
      </c>
      <c r="C5" s="122" t="s">
        <v>6</v>
      </c>
      <c r="D5" s="124" t="s">
        <v>7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ht="15" customHeight="1">
      <c r="A6" s="67" t="s">
        <v>138</v>
      </c>
      <c r="B6" s="82">
        <v>228.12</v>
      </c>
      <c r="C6" s="234" t="s">
        <v>205</v>
      </c>
      <c r="D6" s="235">
        <v>178.02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</row>
    <row r="7" spans="1:22" ht="15" customHeight="1">
      <c r="A7" s="271" t="s">
        <v>9</v>
      </c>
      <c r="B7" s="125"/>
      <c r="C7" s="234" t="s">
        <v>204</v>
      </c>
      <c r="D7" s="235">
        <v>178.02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</row>
    <row r="8" spans="1:22" ht="15" customHeight="1">
      <c r="A8" s="67" t="s">
        <v>98</v>
      </c>
      <c r="B8" s="125"/>
      <c r="C8" s="234" t="s">
        <v>13</v>
      </c>
      <c r="D8" s="235">
        <v>165.51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</row>
    <row r="9" spans="1:22" ht="15" customHeight="1">
      <c r="A9" s="67" t="s">
        <v>139</v>
      </c>
      <c r="B9" s="125"/>
      <c r="C9" s="234" t="s">
        <v>202</v>
      </c>
      <c r="D9" s="235">
        <v>12.51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</row>
    <row r="10" spans="1:22" ht="15" customHeight="1">
      <c r="A10" s="67" t="s">
        <v>100</v>
      </c>
      <c r="B10" s="125"/>
      <c r="C10" s="234" t="s">
        <v>206</v>
      </c>
      <c r="D10" s="235">
        <v>25.29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</row>
    <row r="11" spans="1:22" ht="15" customHeight="1">
      <c r="A11" s="67" t="s">
        <v>140</v>
      </c>
      <c r="B11" s="125"/>
      <c r="C11" s="234" t="s">
        <v>143</v>
      </c>
      <c r="D11" s="235">
        <v>25.29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</row>
    <row r="12" spans="1:22" ht="15" customHeight="1">
      <c r="A12" s="67" t="s">
        <v>141</v>
      </c>
      <c r="B12" s="125"/>
      <c r="C12" s="234" t="s">
        <v>144</v>
      </c>
      <c r="D12" s="235">
        <v>2.6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ht="15" customHeight="1">
      <c r="A13" s="271" t="s">
        <v>9</v>
      </c>
      <c r="B13" s="126"/>
      <c r="C13" s="234" t="s">
        <v>10</v>
      </c>
      <c r="D13" s="235">
        <v>18.69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</row>
    <row r="14" spans="1:22" ht="15" customHeight="1">
      <c r="A14" s="67" t="s">
        <v>142</v>
      </c>
      <c r="B14" s="126"/>
      <c r="C14" s="234" t="s">
        <v>145</v>
      </c>
      <c r="D14" s="235">
        <v>4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</row>
    <row r="15" spans="1:22" ht="15" customHeight="1">
      <c r="A15" s="272"/>
      <c r="B15" s="126"/>
      <c r="C15" s="234" t="s">
        <v>207</v>
      </c>
      <c r="D15" s="235">
        <v>10.71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</row>
    <row r="16" spans="1:22" ht="15" customHeight="1">
      <c r="A16" s="67"/>
      <c r="B16" s="126"/>
      <c r="C16" s="234" t="s">
        <v>11</v>
      </c>
      <c r="D16" s="235">
        <v>10.71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</row>
    <row r="17" spans="1:22" ht="15" customHeight="1">
      <c r="A17" s="67"/>
      <c r="B17" s="126"/>
      <c r="C17" s="234" t="s">
        <v>12</v>
      </c>
      <c r="D17" s="235">
        <v>10.71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</row>
    <row r="18" spans="1:22" ht="15" customHeight="1">
      <c r="A18" s="67"/>
      <c r="B18" s="126"/>
      <c r="C18" s="234" t="s">
        <v>208</v>
      </c>
      <c r="D18" s="235">
        <v>14.1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</row>
    <row r="19" spans="1:22" ht="15" customHeight="1">
      <c r="A19" s="67"/>
      <c r="B19" s="126"/>
      <c r="C19" s="234" t="s">
        <v>203</v>
      </c>
      <c r="D19" s="235">
        <v>14.1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</row>
    <row r="20" spans="1:22" ht="15" customHeight="1">
      <c r="A20" s="67"/>
      <c r="B20" s="126"/>
      <c r="C20" s="234" t="s">
        <v>14</v>
      </c>
      <c r="D20" s="235">
        <v>14.1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</row>
    <row r="21" spans="1:22" ht="15" customHeight="1">
      <c r="A21" s="67"/>
      <c r="B21" s="126"/>
      <c r="C21" s="191"/>
      <c r="D21" s="83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</row>
    <row r="22" spans="1:22" ht="15" customHeight="1">
      <c r="A22" s="67"/>
      <c r="B22" s="126"/>
      <c r="C22" s="191"/>
      <c r="D22" s="83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</row>
    <row r="23" spans="1:22" ht="15" customHeight="1">
      <c r="A23" s="67"/>
      <c r="B23" s="126"/>
      <c r="C23" s="191"/>
      <c r="D23" s="83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</row>
    <row r="24" spans="1:22" ht="15" customHeight="1">
      <c r="A24" s="67"/>
      <c r="B24" s="126"/>
      <c r="C24" s="147"/>
      <c r="D24" s="83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29"/>
    </row>
    <row r="25" spans="1:22" s="112" customFormat="1" ht="15" customHeight="1">
      <c r="A25" s="145"/>
      <c r="B25" s="145"/>
      <c r="C25" s="145"/>
      <c r="D25" s="83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  <row r="26" spans="1:4" ht="15" customHeight="1">
      <c r="A26" s="146"/>
      <c r="B26" s="146"/>
      <c r="C26" s="147"/>
      <c r="D26" s="83"/>
    </row>
    <row r="27" spans="1:4" ht="15" customHeight="1">
      <c r="A27" s="147"/>
      <c r="B27" s="147"/>
      <c r="C27" s="147"/>
      <c r="D27" s="83"/>
    </row>
    <row r="28" spans="1:4" ht="15" customHeight="1">
      <c r="A28" s="147"/>
      <c r="B28" s="147"/>
      <c r="C28" s="88"/>
      <c r="D28" s="83"/>
    </row>
    <row r="29" spans="1:4" ht="15" customHeight="1">
      <c r="A29" s="147"/>
      <c r="B29" s="147"/>
      <c r="C29" s="88"/>
      <c r="D29" s="83"/>
    </row>
    <row r="30" spans="1:4" ht="14.25">
      <c r="A30" s="273" t="s">
        <v>15</v>
      </c>
      <c r="B30" s="103">
        <f>SUM(B6,B8,B9,B10,B11,B12,B14)</f>
        <v>228.12</v>
      </c>
      <c r="C30" s="127" t="s">
        <v>112</v>
      </c>
      <c r="D30" s="103">
        <f>D6+D10+D15+D18</f>
        <v>228.12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zoomScalePageLayoutView="0" workbookViewId="0" topLeftCell="A1">
      <selection activeCell="E16" sqref="E16"/>
    </sheetView>
  </sheetViews>
  <sheetFormatPr defaultColWidth="9.33203125" defaultRowHeight="11.25"/>
  <cols>
    <col min="1" max="1" width="25.83203125" style="35" customWidth="1"/>
    <col min="2" max="2" width="13.5" style="35" customWidth="1"/>
    <col min="3" max="3" width="11.33203125" style="35" customWidth="1"/>
    <col min="4" max="4" width="12.83203125" style="35" customWidth="1"/>
    <col min="5" max="5" width="11.16015625" style="35" customWidth="1"/>
    <col min="6" max="6" width="10.33203125" style="35" customWidth="1"/>
    <col min="7" max="7" width="11.16015625" style="35" customWidth="1"/>
    <col min="8" max="8" width="10.33203125" style="35" customWidth="1"/>
    <col min="9" max="9" width="6.66015625" style="35" customWidth="1"/>
    <col min="10" max="10" width="10.16015625" style="35" customWidth="1"/>
    <col min="11" max="11" width="10.16015625" style="0" customWidth="1"/>
    <col min="12" max="12" width="10.66015625" style="35" customWidth="1"/>
    <col min="13" max="13" width="11.16015625" style="35" customWidth="1"/>
    <col min="14" max="14" width="10.33203125" style="35" customWidth="1"/>
    <col min="15" max="15" width="14.83203125" style="35" customWidth="1"/>
    <col min="16" max="16" width="10.66015625" style="35" customWidth="1"/>
    <col min="17" max="254" width="9.16015625" style="35" customWidth="1"/>
  </cols>
  <sheetData>
    <row r="1" spans="1:17" ht="27">
      <c r="A1" s="101" t="s">
        <v>147</v>
      </c>
      <c r="B1" s="101"/>
      <c r="C1" s="101"/>
      <c r="D1" s="101"/>
      <c r="E1" s="101"/>
      <c r="F1" s="101"/>
      <c r="G1" s="101"/>
      <c r="H1" s="101"/>
      <c r="I1" s="101"/>
      <c r="J1" s="101"/>
      <c r="K1" s="110"/>
      <c r="L1" s="101"/>
      <c r="M1" s="101"/>
      <c r="N1" s="101"/>
      <c r="O1" s="101"/>
      <c r="P1" s="101"/>
      <c r="Q1" s="102"/>
    </row>
    <row r="2" spans="15:18" ht="12">
      <c r="O2" s="289" t="s">
        <v>16</v>
      </c>
      <c r="P2" s="289"/>
      <c r="Q2"/>
      <c r="R2"/>
    </row>
    <row r="3" spans="1:18" ht="12.75" thickBot="1">
      <c r="A3" s="80" t="s">
        <v>261</v>
      </c>
      <c r="O3" s="289" t="s">
        <v>3</v>
      </c>
      <c r="P3" s="290"/>
      <c r="Q3"/>
      <c r="R3"/>
    </row>
    <row r="4" spans="1:17" s="91" customFormat="1" ht="18.75" customHeight="1">
      <c r="A4" s="285" t="s">
        <v>17</v>
      </c>
      <c r="B4" s="163" t="s">
        <v>18</v>
      </c>
      <c r="C4" s="163"/>
      <c r="D4" s="163"/>
      <c r="E4" s="163"/>
      <c r="F4" s="163"/>
      <c r="G4" s="163"/>
      <c r="H4" s="163"/>
      <c r="I4" s="163"/>
      <c r="J4" s="163"/>
      <c r="K4" s="164"/>
      <c r="L4" s="163" t="s">
        <v>19</v>
      </c>
      <c r="M4" s="163"/>
      <c r="N4" s="163"/>
      <c r="O4" s="163"/>
      <c r="P4" s="165"/>
      <c r="Q4" s="20"/>
    </row>
    <row r="5" spans="1:17" s="91" customFormat="1" ht="40.5" customHeight="1">
      <c r="A5" s="286"/>
      <c r="B5" s="287" t="s">
        <v>20</v>
      </c>
      <c r="C5" s="282" t="s">
        <v>8</v>
      </c>
      <c r="D5" s="282"/>
      <c r="E5" s="282" t="s">
        <v>97</v>
      </c>
      <c r="F5" s="282" t="s">
        <v>152</v>
      </c>
      <c r="G5" s="282" t="s">
        <v>99</v>
      </c>
      <c r="H5" s="282" t="s">
        <v>153</v>
      </c>
      <c r="I5" s="282" t="s">
        <v>141</v>
      </c>
      <c r="J5" s="282"/>
      <c r="K5" s="282" t="s">
        <v>154</v>
      </c>
      <c r="L5" s="282" t="s">
        <v>20</v>
      </c>
      <c r="M5" s="283" t="s">
        <v>21</v>
      </c>
      <c r="N5" s="283"/>
      <c r="O5" s="283"/>
      <c r="P5" s="288" t="s">
        <v>22</v>
      </c>
      <c r="Q5" s="20"/>
    </row>
    <row r="6" spans="1:17" s="91" customFormat="1" ht="64.5" customHeight="1">
      <c r="A6" s="286"/>
      <c r="B6" s="287"/>
      <c r="C6" s="29" t="s">
        <v>150</v>
      </c>
      <c r="D6" s="29" t="s">
        <v>151</v>
      </c>
      <c r="E6" s="282"/>
      <c r="F6" s="282"/>
      <c r="G6" s="282"/>
      <c r="H6" s="282"/>
      <c r="I6" s="56" t="s">
        <v>150</v>
      </c>
      <c r="J6" s="56" t="s">
        <v>151</v>
      </c>
      <c r="K6" s="282"/>
      <c r="L6" s="282"/>
      <c r="M6" s="29" t="s">
        <v>23</v>
      </c>
      <c r="N6" s="29" t="s">
        <v>24</v>
      </c>
      <c r="O6" s="29" t="s">
        <v>157</v>
      </c>
      <c r="P6" s="288"/>
      <c r="Q6" s="20"/>
    </row>
    <row r="7" spans="1:17" s="90" customFormat="1" ht="15" customHeight="1">
      <c r="A7" s="166" t="s">
        <v>148</v>
      </c>
      <c r="B7" s="162">
        <f>SUM(B8:B12)</f>
        <v>228.12</v>
      </c>
      <c r="C7" s="162">
        <f>SUM(C8:C12)</f>
        <v>228.12</v>
      </c>
      <c r="D7" s="162">
        <f>SUM(D8:D12)</f>
        <v>0</v>
      </c>
      <c r="E7" s="162">
        <f>SUM(E8:E12)</f>
        <v>0</v>
      </c>
      <c r="F7" s="162">
        <f>SUM(F8:F12)</f>
        <v>0</v>
      </c>
      <c r="G7" s="162"/>
      <c r="H7" s="162"/>
      <c r="I7" s="162"/>
      <c r="J7" s="162"/>
      <c r="K7" s="162">
        <f aca="true" t="shared" si="0" ref="K7:P7">SUM(K8:K12)</f>
        <v>0</v>
      </c>
      <c r="L7" s="162">
        <f t="shared" si="0"/>
        <v>228.12</v>
      </c>
      <c r="M7" s="162">
        <v>176.14</v>
      </c>
      <c r="N7" s="162">
        <v>37.25</v>
      </c>
      <c r="O7" s="162">
        <v>2.22</v>
      </c>
      <c r="P7" s="167">
        <f t="shared" si="0"/>
        <v>12.51</v>
      </c>
      <c r="Q7"/>
    </row>
    <row r="8" spans="1:16" ht="15" customHeight="1">
      <c r="A8" s="219" t="s">
        <v>210</v>
      </c>
      <c r="B8" s="259">
        <v>228.12</v>
      </c>
      <c r="C8" s="259">
        <v>228.12</v>
      </c>
      <c r="D8" s="82"/>
      <c r="E8" s="82"/>
      <c r="F8" s="82"/>
      <c r="G8" s="82"/>
      <c r="H8" s="82"/>
      <c r="I8" s="82"/>
      <c r="J8" s="82"/>
      <c r="K8" s="82"/>
      <c r="L8" s="259">
        <v>228.12</v>
      </c>
      <c r="M8" s="260">
        <v>176.14</v>
      </c>
      <c r="N8" s="260">
        <v>37.25</v>
      </c>
      <c r="O8" s="260">
        <v>2.22</v>
      </c>
      <c r="P8" s="262">
        <v>12.51</v>
      </c>
    </row>
    <row r="9" spans="1:16" ht="15" customHeight="1">
      <c r="A9" s="219"/>
      <c r="B9" s="149"/>
      <c r="C9" s="149"/>
      <c r="D9" s="109"/>
      <c r="E9" s="109"/>
      <c r="F9" s="109"/>
      <c r="G9" s="109"/>
      <c r="H9" s="109"/>
      <c r="I9" s="109"/>
      <c r="J9" s="109"/>
      <c r="K9" s="111"/>
      <c r="L9" s="149"/>
      <c r="M9" s="150"/>
      <c r="N9" s="150"/>
      <c r="O9" s="150"/>
      <c r="P9" s="169"/>
    </row>
    <row r="10" spans="1:16" ht="15" customHeight="1">
      <c r="A10" s="219"/>
      <c r="B10" s="149"/>
      <c r="C10" s="149"/>
      <c r="D10" s="94"/>
      <c r="E10" s="94"/>
      <c r="F10" s="94"/>
      <c r="G10" s="94"/>
      <c r="H10" s="94"/>
      <c r="I10" s="94"/>
      <c r="J10" s="94"/>
      <c r="K10" s="106"/>
      <c r="L10" s="149"/>
      <c r="M10" s="150"/>
      <c r="N10" s="150"/>
      <c r="O10" s="150"/>
      <c r="P10" s="169"/>
    </row>
    <row r="11" spans="1:16" ht="15" customHeight="1">
      <c r="A11" s="168"/>
      <c r="B11" s="149"/>
      <c r="C11" s="149"/>
      <c r="D11" s="94"/>
      <c r="E11" s="94"/>
      <c r="F11" s="104"/>
      <c r="G11" s="104"/>
      <c r="H11" s="104"/>
      <c r="I11" s="104"/>
      <c r="J11" s="104"/>
      <c r="K11" s="106"/>
      <c r="L11" s="149"/>
      <c r="M11" s="150"/>
      <c r="N11" s="150"/>
      <c r="O11" s="150"/>
      <c r="P11" s="169"/>
    </row>
    <row r="12" spans="1:16" ht="15" customHeight="1" thickBot="1">
      <c r="A12" s="170"/>
      <c r="B12" s="171"/>
      <c r="C12" s="171"/>
      <c r="D12" s="172"/>
      <c r="E12" s="172"/>
      <c r="F12" s="173"/>
      <c r="G12" s="173"/>
      <c r="H12" s="173"/>
      <c r="I12" s="173"/>
      <c r="J12" s="173"/>
      <c r="K12" s="174"/>
      <c r="L12" s="171"/>
      <c r="M12" s="175"/>
      <c r="N12" s="175"/>
      <c r="O12" s="175"/>
      <c r="P12" s="176"/>
    </row>
    <row r="13" spans="1:16" ht="14.25">
      <c r="A13" s="284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</row>
    <row r="14" spans="6:11" ht="12">
      <c r="F14" s="48"/>
      <c r="G14" s="48"/>
      <c r="H14" s="48"/>
      <c r="I14" s="48"/>
      <c r="J14" s="48"/>
      <c r="K14" s="84"/>
    </row>
    <row r="15" ht="12">
      <c r="C15" s="48"/>
    </row>
  </sheetData>
  <sheetProtection/>
  <mergeCells count="15">
    <mergeCell ref="K5:K6"/>
    <mergeCell ref="L5:L6"/>
    <mergeCell ref="P5:P6"/>
    <mergeCell ref="O2:P2"/>
    <mergeCell ref="O3:P3"/>
    <mergeCell ref="C5:D5"/>
    <mergeCell ref="M5:O5"/>
    <mergeCell ref="A13:P13"/>
    <mergeCell ref="A4:A6"/>
    <mergeCell ref="B5:B6"/>
    <mergeCell ref="E5:E6"/>
    <mergeCell ref="F5:F6"/>
    <mergeCell ref="G5:G6"/>
    <mergeCell ref="H5:H6"/>
    <mergeCell ref="I5:J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30"/>
  <sheetViews>
    <sheetView showGridLines="0" showZeros="0" zoomScalePageLayoutView="0" workbookViewId="0" topLeftCell="A10">
      <selection activeCell="E33" sqref="E33"/>
    </sheetView>
  </sheetViews>
  <sheetFormatPr defaultColWidth="9.16015625" defaultRowHeight="11.25"/>
  <cols>
    <col min="1" max="1" width="24.5" style="35" customWidth="1"/>
    <col min="2" max="4" width="4.83203125" style="35" customWidth="1"/>
    <col min="5" max="5" width="41.83203125" style="35" customWidth="1"/>
    <col min="6" max="6" width="11.5" style="35" customWidth="1"/>
    <col min="7" max="7" width="11.16015625" style="35" customWidth="1"/>
    <col min="8" max="8" width="13.16015625" style="35" customWidth="1"/>
    <col min="9" max="9" width="9" style="35" bestFit="1" customWidth="1"/>
    <col min="10" max="10" width="10.83203125" style="35" customWidth="1"/>
    <col min="11" max="11" width="11.5" style="35" customWidth="1"/>
    <col min="12" max="12" width="10.66015625" style="0" customWidth="1"/>
    <col min="13" max="13" width="8.66015625" style="35" customWidth="1"/>
    <col min="14" max="14" width="14.5" style="35" customWidth="1"/>
    <col min="15" max="15" width="12.83203125" style="35" customWidth="1"/>
    <col min="16" max="16" width="9.33203125" style="35" customWidth="1"/>
    <col min="17" max="249" width="9.16015625" style="35" customWidth="1"/>
  </cols>
  <sheetData>
    <row r="1" spans="1:15" ht="28.5" customHeight="1">
      <c r="A1" s="291" t="s">
        <v>155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3:15" ht="10.5" customHeight="1">
      <c r="M2"/>
      <c r="N2" s="143"/>
      <c r="O2" s="144" t="s">
        <v>26</v>
      </c>
    </row>
    <row r="3" spans="1:15" ht="17.25" customHeight="1">
      <c r="A3" s="26" t="s">
        <v>261</v>
      </c>
      <c r="B3" s="69"/>
      <c r="C3" s="69"/>
      <c r="D3" s="69"/>
      <c r="E3" s="69"/>
      <c r="M3"/>
      <c r="N3" s="292" t="s">
        <v>3</v>
      </c>
      <c r="O3" s="292"/>
    </row>
    <row r="4" spans="1:15" s="91" customFormat="1" ht="16.5" customHeight="1">
      <c r="A4" s="287" t="s">
        <v>17</v>
      </c>
      <c r="B4" s="293" t="s">
        <v>101</v>
      </c>
      <c r="C4" s="293"/>
      <c r="D4" s="293"/>
      <c r="E4" s="296" t="s">
        <v>28</v>
      </c>
      <c r="F4" s="283" t="s">
        <v>18</v>
      </c>
      <c r="G4" s="283"/>
      <c r="H4" s="283"/>
      <c r="I4" s="283"/>
      <c r="J4" s="283"/>
      <c r="K4" s="283"/>
      <c r="L4" s="283"/>
      <c r="M4" s="283"/>
      <c r="N4" s="283"/>
      <c r="O4" s="283"/>
    </row>
    <row r="5" spans="1:15" s="91" customFormat="1" ht="63" customHeight="1">
      <c r="A5" s="287"/>
      <c r="B5" s="295" t="s">
        <v>29</v>
      </c>
      <c r="C5" s="295" t="s">
        <v>30</v>
      </c>
      <c r="D5" s="295" t="s">
        <v>31</v>
      </c>
      <c r="E5" s="296"/>
      <c r="F5" s="287" t="s">
        <v>20</v>
      </c>
      <c r="G5" s="282" t="s">
        <v>8</v>
      </c>
      <c r="H5" s="282"/>
      <c r="I5" s="282" t="s">
        <v>97</v>
      </c>
      <c r="J5" s="282" t="s">
        <v>152</v>
      </c>
      <c r="K5" s="282" t="s">
        <v>99</v>
      </c>
      <c r="L5" s="282" t="s">
        <v>153</v>
      </c>
      <c r="M5" s="282" t="s">
        <v>141</v>
      </c>
      <c r="N5" s="282"/>
      <c r="O5" s="282" t="s">
        <v>154</v>
      </c>
    </row>
    <row r="6" spans="1:15" s="91" customFormat="1" ht="51.75" customHeight="1">
      <c r="A6" s="287"/>
      <c r="B6" s="295"/>
      <c r="C6" s="295"/>
      <c r="D6" s="295"/>
      <c r="E6" s="296"/>
      <c r="F6" s="287"/>
      <c r="G6" s="29" t="s">
        <v>111</v>
      </c>
      <c r="H6" s="29" t="s">
        <v>151</v>
      </c>
      <c r="I6" s="282"/>
      <c r="J6" s="282"/>
      <c r="K6" s="282"/>
      <c r="L6" s="282"/>
      <c r="M6" s="29" t="s">
        <v>150</v>
      </c>
      <c r="N6" s="29" t="s">
        <v>151</v>
      </c>
      <c r="O6" s="282"/>
    </row>
    <row r="7" spans="1:249" s="20" customFormat="1" ht="15" customHeight="1">
      <c r="A7" s="70"/>
      <c r="B7" s="71"/>
      <c r="C7" s="71"/>
      <c r="D7" s="71"/>
      <c r="E7" s="72" t="s">
        <v>20</v>
      </c>
      <c r="F7" s="257">
        <v>228.12</v>
      </c>
      <c r="G7" s="257">
        <f>G8+G12+G17+G20</f>
        <v>228.12</v>
      </c>
      <c r="H7" s="103">
        <v>0</v>
      </c>
      <c r="I7" s="103">
        <v>0</v>
      </c>
      <c r="J7" s="103"/>
      <c r="K7" s="103"/>
      <c r="L7" s="105">
        <v>0</v>
      </c>
      <c r="M7" s="75"/>
      <c r="N7" s="75"/>
      <c r="O7" s="75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</row>
    <row r="8" spans="1:15" ht="24" customHeight="1">
      <c r="A8" s="220" t="s">
        <v>210</v>
      </c>
      <c r="B8" s="252">
        <v>201</v>
      </c>
      <c r="C8" s="253"/>
      <c r="D8" s="253"/>
      <c r="E8" s="252" t="s">
        <v>102</v>
      </c>
      <c r="F8" s="251">
        <v>178.02</v>
      </c>
      <c r="G8" s="251">
        <v>178.02</v>
      </c>
      <c r="H8" s="238"/>
      <c r="I8" s="238"/>
      <c r="J8" s="94"/>
      <c r="K8" s="94"/>
      <c r="L8" s="106"/>
      <c r="M8" s="50"/>
      <c r="N8" s="50"/>
      <c r="O8" s="50"/>
    </row>
    <row r="9" spans="1:15" ht="24" customHeight="1">
      <c r="A9" s="220"/>
      <c r="B9" s="252"/>
      <c r="C9" s="252">
        <v>38</v>
      </c>
      <c r="D9" s="253"/>
      <c r="E9" s="252" t="s">
        <v>212</v>
      </c>
      <c r="F9" s="251">
        <v>178.02</v>
      </c>
      <c r="G9" s="251">
        <v>178.02</v>
      </c>
      <c r="H9" s="238"/>
      <c r="I9" s="238"/>
      <c r="J9" s="94"/>
      <c r="K9" s="94"/>
      <c r="L9" s="106"/>
      <c r="M9" s="50"/>
      <c r="N9" s="50"/>
      <c r="O9" s="50"/>
    </row>
    <row r="10" spans="1:15" ht="24" customHeight="1">
      <c r="A10" s="220"/>
      <c r="B10" s="252">
        <v>201</v>
      </c>
      <c r="C10" s="253" t="s">
        <v>211</v>
      </c>
      <c r="D10" s="253" t="s">
        <v>34</v>
      </c>
      <c r="E10" s="252" t="s">
        <v>13</v>
      </c>
      <c r="F10" s="251">
        <v>165.51</v>
      </c>
      <c r="G10" s="251">
        <v>165.51</v>
      </c>
      <c r="H10" s="238"/>
      <c r="I10" s="238"/>
      <c r="J10" s="94"/>
      <c r="K10" s="94"/>
      <c r="L10" s="106"/>
      <c r="M10" s="50"/>
      <c r="N10" s="50"/>
      <c r="O10" s="50"/>
    </row>
    <row r="11" spans="1:15" ht="24" customHeight="1">
      <c r="A11" s="220"/>
      <c r="B11" s="252">
        <v>201</v>
      </c>
      <c r="C11" s="253" t="s">
        <v>211</v>
      </c>
      <c r="D11" s="253" t="s">
        <v>213</v>
      </c>
      <c r="E11" s="252" t="s">
        <v>202</v>
      </c>
      <c r="F11" s="251">
        <v>12.51</v>
      </c>
      <c r="G11" s="251">
        <v>12.51</v>
      </c>
      <c r="H11" s="238"/>
      <c r="I11" s="238"/>
      <c r="J11" s="94"/>
      <c r="K11" s="94"/>
      <c r="L11" s="106"/>
      <c r="M11" s="50"/>
      <c r="N11" s="50"/>
      <c r="O11" s="50"/>
    </row>
    <row r="12" spans="1:15" ht="24" customHeight="1">
      <c r="A12" s="220"/>
      <c r="B12" s="252">
        <v>208</v>
      </c>
      <c r="C12" s="253"/>
      <c r="D12" s="253"/>
      <c r="E12" s="252" t="s">
        <v>214</v>
      </c>
      <c r="F12" s="251">
        <v>25.29</v>
      </c>
      <c r="G12" s="251">
        <v>25.29</v>
      </c>
      <c r="H12" s="238"/>
      <c r="I12" s="238"/>
      <c r="J12" s="94"/>
      <c r="K12" s="94"/>
      <c r="L12" s="106"/>
      <c r="M12" s="50"/>
      <c r="N12" s="50"/>
      <c r="O12" s="50"/>
    </row>
    <row r="13" spans="1:15" ht="24" customHeight="1">
      <c r="A13" s="220"/>
      <c r="B13" s="252"/>
      <c r="C13" s="253" t="s">
        <v>215</v>
      </c>
      <c r="D13" s="253"/>
      <c r="E13" s="252" t="s">
        <v>143</v>
      </c>
      <c r="F13" s="251">
        <v>25.29</v>
      </c>
      <c r="G13" s="251">
        <v>25.29</v>
      </c>
      <c r="H13" s="238"/>
      <c r="I13" s="238"/>
      <c r="J13" s="104"/>
      <c r="K13" s="104"/>
      <c r="L13" s="106"/>
      <c r="M13" s="50"/>
      <c r="N13" s="50"/>
      <c r="O13" s="50"/>
    </row>
    <row r="14" spans="1:15" ht="24" customHeight="1">
      <c r="A14" s="220"/>
      <c r="B14" s="252">
        <v>208</v>
      </c>
      <c r="C14" s="253" t="s">
        <v>215</v>
      </c>
      <c r="D14" s="253" t="s">
        <v>34</v>
      </c>
      <c r="E14" s="252" t="s">
        <v>144</v>
      </c>
      <c r="F14" s="251">
        <v>2.6</v>
      </c>
      <c r="G14" s="251">
        <v>2.6</v>
      </c>
      <c r="H14" s="238"/>
      <c r="I14" s="238"/>
      <c r="J14" s="94"/>
      <c r="K14" s="94"/>
      <c r="L14" s="106"/>
      <c r="M14" s="50"/>
      <c r="N14" s="50"/>
      <c r="O14" s="50"/>
    </row>
    <row r="15" spans="1:15" ht="24" customHeight="1">
      <c r="A15" s="220"/>
      <c r="B15" s="252">
        <v>208</v>
      </c>
      <c r="C15" s="253" t="s">
        <v>215</v>
      </c>
      <c r="D15" s="253" t="s">
        <v>215</v>
      </c>
      <c r="E15" s="274" t="s">
        <v>10</v>
      </c>
      <c r="F15" s="251">
        <v>18.69</v>
      </c>
      <c r="G15" s="251">
        <v>18.69</v>
      </c>
      <c r="H15" s="238"/>
      <c r="I15" s="238"/>
      <c r="J15" s="94"/>
      <c r="K15" s="94"/>
      <c r="L15" s="106"/>
      <c r="M15" s="50"/>
      <c r="N15" s="50"/>
      <c r="O15" s="50"/>
    </row>
    <row r="16" spans="1:15" ht="24" customHeight="1">
      <c r="A16" s="220"/>
      <c r="B16" s="252">
        <v>208</v>
      </c>
      <c r="C16" s="253" t="s">
        <v>215</v>
      </c>
      <c r="D16" s="253" t="s">
        <v>216</v>
      </c>
      <c r="E16" s="274" t="s">
        <v>145</v>
      </c>
      <c r="F16" s="251">
        <v>4</v>
      </c>
      <c r="G16" s="251">
        <v>4</v>
      </c>
      <c r="H16" s="238"/>
      <c r="I16" s="238"/>
      <c r="J16" s="94"/>
      <c r="K16" s="94"/>
      <c r="L16" s="106"/>
      <c r="M16" s="50"/>
      <c r="N16" s="50"/>
      <c r="O16" s="50"/>
    </row>
    <row r="17" spans="1:15" ht="24" customHeight="1">
      <c r="A17" s="220"/>
      <c r="B17" s="252">
        <v>210</v>
      </c>
      <c r="C17" s="253"/>
      <c r="D17" s="253"/>
      <c r="E17" s="252" t="s">
        <v>217</v>
      </c>
      <c r="F17" s="251">
        <v>10.71</v>
      </c>
      <c r="G17" s="251">
        <v>10.71</v>
      </c>
      <c r="H17" s="238"/>
      <c r="I17" s="238"/>
      <c r="J17" s="94"/>
      <c r="K17" s="94"/>
      <c r="L17" s="106"/>
      <c r="M17" s="50"/>
      <c r="N17" s="50"/>
      <c r="O17" s="50"/>
    </row>
    <row r="18" spans="1:15" ht="24" customHeight="1">
      <c r="A18" s="220"/>
      <c r="B18" s="252"/>
      <c r="C18" s="253" t="s">
        <v>218</v>
      </c>
      <c r="D18" s="253"/>
      <c r="E18" s="252" t="s">
        <v>11</v>
      </c>
      <c r="F18" s="251">
        <v>10.71</v>
      </c>
      <c r="G18" s="251">
        <v>10.71</v>
      </c>
      <c r="H18" s="238"/>
      <c r="I18" s="238"/>
      <c r="J18" s="94"/>
      <c r="K18" s="94"/>
      <c r="L18" s="106"/>
      <c r="M18" s="50"/>
      <c r="N18" s="50"/>
      <c r="O18" s="50"/>
    </row>
    <row r="19" spans="1:15" ht="24" customHeight="1">
      <c r="A19" s="220"/>
      <c r="B19" s="252">
        <v>210</v>
      </c>
      <c r="C19" s="253" t="s">
        <v>218</v>
      </c>
      <c r="D19" s="253" t="s">
        <v>34</v>
      </c>
      <c r="E19" s="252" t="s">
        <v>12</v>
      </c>
      <c r="F19" s="251">
        <v>10.71</v>
      </c>
      <c r="G19" s="251">
        <v>10.71</v>
      </c>
      <c r="H19" s="238"/>
      <c r="I19" s="238"/>
      <c r="J19" s="94"/>
      <c r="K19" s="94"/>
      <c r="L19" s="106"/>
      <c r="M19" s="50"/>
      <c r="N19" s="50"/>
      <c r="O19" s="50"/>
    </row>
    <row r="20" spans="1:15" ht="24" customHeight="1">
      <c r="A20" s="220"/>
      <c r="B20" s="252">
        <v>221</v>
      </c>
      <c r="C20" s="253"/>
      <c r="D20" s="253"/>
      <c r="E20" s="252" t="s">
        <v>219</v>
      </c>
      <c r="F20" s="251">
        <v>14.1</v>
      </c>
      <c r="G20" s="251">
        <v>14.1</v>
      </c>
      <c r="H20" s="238"/>
      <c r="I20" s="238"/>
      <c r="J20" s="94"/>
      <c r="K20" s="94"/>
      <c r="L20" s="106"/>
      <c r="M20" s="50"/>
      <c r="N20" s="50"/>
      <c r="O20" s="50"/>
    </row>
    <row r="21" spans="1:15" ht="24" customHeight="1">
      <c r="A21" s="220"/>
      <c r="B21" s="252"/>
      <c r="C21" s="253" t="s">
        <v>220</v>
      </c>
      <c r="D21" s="253"/>
      <c r="E21" s="252" t="s">
        <v>221</v>
      </c>
      <c r="F21" s="251">
        <v>14.1</v>
      </c>
      <c r="G21" s="251">
        <v>14.1</v>
      </c>
      <c r="H21" s="238"/>
      <c r="I21" s="238"/>
      <c r="J21" s="94"/>
      <c r="K21" s="94"/>
      <c r="L21" s="106"/>
      <c r="M21" s="50"/>
      <c r="N21" s="50"/>
      <c r="O21" s="50"/>
    </row>
    <row r="22" spans="1:15" ht="24" customHeight="1">
      <c r="A22" s="220"/>
      <c r="B22" s="252">
        <v>221</v>
      </c>
      <c r="C22" s="253" t="s">
        <v>220</v>
      </c>
      <c r="D22" s="253" t="s">
        <v>34</v>
      </c>
      <c r="E22" s="252" t="s">
        <v>14</v>
      </c>
      <c r="F22" s="251">
        <v>14.1</v>
      </c>
      <c r="G22" s="251">
        <v>14.1</v>
      </c>
      <c r="H22" s="238"/>
      <c r="I22" s="238"/>
      <c r="J22" s="94"/>
      <c r="K22" s="94"/>
      <c r="L22" s="106"/>
      <c r="M22" s="50"/>
      <c r="N22" s="50"/>
      <c r="O22" s="50"/>
    </row>
    <row r="23" spans="1:15" ht="21" customHeight="1" hidden="1">
      <c r="A23" s="55"/>
      <c r="B23" s="32"/>
      <c r="C23" s="32"/>
      <c r="D23" s="32"/>
      <c r="E23" s="54"/>
      <c r="F23" s="82">
        <f aca="true" t="shared" si="0" ref="F23:F29">SUM(G23:L23)</f>
        <v>0</v>
      </c>
      <c r="G23" s="104"/>
      <c r="H23" s="104"/>
      <c r="I23" s="94"/>
      <c r="J23" s="94"/>
      <c r="K23" s="94"/>
      <c r="L23" s="106"/>
      <c r="M23" s="50"/>
      <c r="N23" s="50"/>
      <c r="O23" s="50"/>
    </row>
    <row r="24" spans="1:15" ht="21" customHeight="1" hidden="1">
      <c r="A24" s="55"/>
      <c r="B24" s="32"/>
      <c r="C24" s="32"/>
      <c r="D24" s="32"/>
      <c r="E24" s="54"/>
      <c r="F24" s="82">
        <f t="shared" si="0"/>
        <v>0</v>
      </c>
      <c r="G24" s="104"/>
      <c r="H24" s="104"/>
      <c r="I24" s="104"/>
      <c r="J24" s="94"/>
      <c r="K24" s="94"/>
      <c r="L24" s="106"/>
      <c r="M24" s="50"/>
      <c r="N24" s="50"/>
      <c r="O24" s="50"/>
    </row>
    <row r="25" spans="1:15" ht="21" customHeight="1" hidden="1">
      <c r="A25" s="55"/>
      <c r="B25" s="32"/>
      <c r="C25" s="32"/>
      <c r="D25" s="32"/>
      <c r="E25" s="54"/>
      <c r="F25" s="82">
        <f t="shared" si="0"/>
        <v>0</v>
      </c>
      <c r="G25" s="104"/>
      <c r="H25" s="104"/>
      <c r="I25" s="104"/>
      <c r="J25" s="104"/>
      <c r="K25" s="104"/>
      <c r="L25" s="107"/>
      <c r="M25" s="50"/>
      <c r="N25" s="50"/>
      <c r="O25" s="50"/>
    </row>
    <row r="26" spans="1:15" ht="21" customHeight="1" hidden="1">
      <c r="A26" s="55"/>
      <c r="B26" s="32"/>
      <c r="C26" s="32"/>
      <c r="D26" s="32"/>
      <c r="E26" s="54"/>
      <c r="F26" s="82">
        <f t="shared" si="0"/>
        <v>0</v>
      </c>
      <c r="G26" s="104"/>
      <c r="H26" s="104"/>
      <c r="I26" s="104"/>
      <c r="J26" s="104"/>
      <c r="K26" s="104"/>
      <c r="L26" s="107"/>
      <c r="M26" s="50"/>
      <c r="N26" s="50"/>
      <c r="O26" s="50"/>
    </row>
    <row r="27" spans="1:15" ht="21" customHeight="1" hidden="1">
      <c r="A27" s="55"/>
      <c r="B27" s="32"/>
      <c r="C27" s="32"/>
      <c r="D27" s="32"/>
      <c r="E27" s="54"/>
      <c r="F27" s="82">
        <f t="shared" si="0"/>
        <v>0</v>
      </c>
      <c r="G27" s="104"/>
      <c r="H27" s="104"/>
      <c r="I27" s="104"/>
      <c r="J27" s="104"/>
      <c r="K27" s="104"/>
      <c r="L27" s="107"/>
      <c r="M27" s="50"/>
      <c r="N27" s="50"/>
      <c r="O27" s="50"/>
    </row>
    <row r="28" spans="1:15" ht="21" customHeight="1" hidden="1">
      <c r="A28" s="55"/>
      <c r="B28" s="32"/>
      <c r="C28" s="32"/>
      <c r="D28" s="32"/>
      <c r="E28" s="54"/>
      <c r="F28" s="82">
        <f t="shared" si="0"/>
        <v>0</v>
      </c>
      <c r="G28" s="104"/>
      <c r="H28" s="104"/>
      <c r="I28" s="104"/>
      <c r="J28" s="104"/>
      <c r="K28" s="104"/>
      <c r="L28" s="107"/>
      <c r="M28" s="50"/>
      <c r="N28" s="50"/>
      <c r="O28" s="50"/>
    </row>
    <row r="29" spans="1:15" ht="21" customHeight="1" hidden="1">
      <c r="A29" s="55"/>
      <c r="B29" s="32"/>
      <c r="C29" s="32"/>
      <c r="D29" s="32"/>
      <c r="E29" s="54"/>
      <c r="F29" s="82">
        <f t="shared" si="0"/>
        <v>0</v>
      </c>
      <c r="G29" s="104"/>
      <c r="H29" s="104"/>
      <c r="I29" s="104"/>
      <c r="J29" s="104"/>
      <c r="K29" s="104"/>
      <c r="L29" s="107"/>
      <c r="M29" s="50"/>
      <c r="N29" s="50"/>
      <c r="O29" s="50"/>
    </row>
    <row r="30" spans="1:15" ht="14.25">
      <c r="A30" s="294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</row>
  </sheetData>
  <sheetProtection/>
  <mergeCells count="18">
    <mergeCell ref="A30:O30"/>
    <mergeCell ref="A4:A6"/>
    <mergeCell ref="B5:B6"/>
    <mergeCell ref="C5:C6"/>
    <mergeCell ref="D5:D6"/>
    <mergeCell ref="E4:E6"/>
    <mergeCell ref="F5:F6"/>
    <mergeCell ref="I5:I6"/>
    <mergeCell ref="J5:J6"/>
    <mergeCell ref="G5:H5"/>
    <mergeCell ref="A1:O1"/>
    <mergeCell ref="N3:O3"/>
    <mergeCell ref="B4:D4"/>
    <mergeCell ref="F4:O4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zoomScalePageLayoutView="0" workbookViewId="0" topLeftCell="A1">
      <selection activeCell="K7" sqref="K7"/>
    </sheetView>
  </sheetViews>
  <sheetFormatPr defaultColWidth="9.16015625" defaultRowHeight="11.25"/>
  <cols>
    <col min="1" max="1" width="40.33203125" style="35" customWidth="1"/>
    <col min="2" max="4" width="5.16015625" style="178" customWidth="1"/>
    <col min="5" max="5" width="42" style="35" bestFit="1" customWidth="1"/>
    <col min="6" max="10" width="11.83203125" style="35" customWidth="1"/>
    <col min="11" max="248" width="9.16015625" style="35" customWidth="1"/>
    <col min="249" max="254" width="9.16015625" style="0" customWidth="1"/>
  </cols>
  <sheetData>
    <row r="1" spans="1:11" ht="27">
      <c r="A1" s="101" t="s">
        <v>156</v>
      </c>
      <c r="B1" s="177"/>
      <c r="C1" s="177"/>
      <c r="D1" s="177"/>
      <c r="E1" s="101"/>
      <c r="F1" s="101"/>
      <c r="G1" s="101"/>
      <c r="H1" s="101"/>
      <c r="I1" s="101"/>
      <c r="J1" s="101"/>
      <c r="K1" s="102"/>
    </row>
    <row r="2" spans="9:12" ht="12">
      <c r="I2" s="289" t="s">
        <v>32</v>
      </c>
      <c r="J2" s="289"/>
      <c r="K2"/>
      <c r="L2"/>
    </row>
    <row r="3" spans="1:12" ht="17.25" customHeight="1">
      <c r="A3" s="26" t="s">
        <v>261</v>
      </c>
      <c r="B3" s="179"/>
      <c r="C3" s="179"/>
      <c r="D3" s="179"/>
      <c r="E3" s="69"/>
      <c r="I3" s="289" t="s">
        <v>3</v>
      </c>
      <c r="J3" s="301"/>
      <c r="K3"/>
      <c r="L3"/>
    </row>
    <row r="4" spans="1:11" s="91" customFormat="1" ht="19.5" customHeight="1">
      <c r="A4" s="287" t="s">
        <v>17</v>
      </c>
      <c r="B4" s="293" t="s">
        <v>27</v>
      </c>
      <c r="C4" s="293"/>
      <c r="D4" s="293"/>
      <c r="E4" s="296" t="s">
        <v>28</v>
      </c>
      <c r="F4" s="92" t="s">
        <v>19</v>
      </c>
      <c r="G4" s="93"/>
      <c r="H4" s="93"/>
      <c r="I4" s="93"/>
      <c r="J4" s="97"/>
      <c r="K4" s="20"/>
    </row>
    <row r="5" spans="1:11" s="91" customFormat="1" ht="19.5" customHeight="1">
      <c r="A5" s="287"/>
      <c r="B5" s="297" t="s">
        <v>29</v>
      </c>
      <c r="C5" s="297" t="s">
        <v>30</v>
      </c>
      <c r="D5" s="297" t="s">
        <v>31</v>
      </c>
      <c r="E5" s="296"/>
      <c r="F5" s="299" t="s">
        <v>20</v>
      </c>
      <c r="G5" s="302" t="s">
        <v>21</v>
      </c>
      <c r="H5" s="303"/>
      <c r="I5" s="304"/>
      <c r="J5" s="299" t="s">
        <v>22</v>
      </c>
      <c r="K5" s="20"/>
    </row>
    <row r="6" spans="1:11" s="91" customFormat="1" ht="39" customHeight="1">
      <c r="A6" s="287"/>
      <c r="B6" s="298"/>
      <c r="C6" s="298"/>
      <c r="D6" s="298"/>
      <c r="E6" s="296"/>
      <c r="F6" s="300"/>
      <c r="G6" s="66" t="s">
        <v>23</v>
      </c>
      <c r="H6" s="66" t="s">
        <v>24</v>
      </c>
      <c r="I6" s="66" t="s">
        <v>157</v>
      </c>
      <c r="J6" s="300"/>
      <c r="K6" s="20"/>
    </row>
    <row r="7" spans="1:248" s="184" customFormat="1" ht="18.75" customHeight="1">
      <c r="A7" s="70" t="s">
        <v>210</v>
      </c>
      <c r="B7" s="181"/>
      <c r="C7" s="181"/>
      <c r="D7" s="181"/>
      <c r="E7" s="221" t="s">
        <v>168</v>
      </c>
      <c r="F7" s="261">
        <f>F8+F12+F17+F20</f>
        <v>228.12</v>
      </c>
      <c r="G7" s="261">
        <f>G8+G12+G17+G20</f>
        <v>176.14</v>
      </c>
      <c r="H7" s="261">
        <f>H8+H12</f>
        <v>37.25</v>
      </c>
      <c r="I7" s="261">
        <f>I8+I12</f>
        <v>2.22</v>
      </c>
      <c r="J7" s="261">
        <f>J8</f>
        <v>12.51</v>
      </c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  <c r="IN7" s="183"/>
    </row>
    <row r="8" spans="1:10" ht="18.75" customHeight="1">
      <c r="A8" s="258"/>
      <c r="B8" s="252">
        <v>201</v>
      </c>
      <c r="C8" s="253"/>
      <c r="D8" s="253"/>
      <c r="E8" s="252" t="s">
        <v>102</v>
      </c>
      <c r="F8" s="251">
        <v>178.02</v>
      </c>
      <c r="G8" s="109">
        <v>128.64</v>
      </c>
      <c r="H8" s="109">
        <v>36.85</v>
      </c>
      <c r="I8" s="109">
        <v>0.02</v>
      </c>
      <c r="J8" s="109">
        <v>12.51</v>
      </c>
    </row>
    <row r="9" spans="1:10" ht="18.75" customHeight="1">
      <c r="A9" s="55"/>
      <c r="B9" s="252"/>
      <c r="C9" s="252">
        <v>38</v>
      </c>
      <c r="D9" s="253"/>
      <c r="E9" s="252" t="s">
        <v>212</v>
      </c>
      <c r="F9" s="251">
        <v>178.02</v>
      </c>
      <c r="G9" s="109">
        <v>128.64</v>
      </c>
      <c r="H9" s="109">
        <v>36.85</v>
      </c>
      <c r="I9" s="109">
        <v>0.02</v>
      </c>
      <c r="J9" s="109">
        <v>12.51</v>
      </c>
    </row>
    <row r="10" spans="1:10" ht="18.75" customHeight="1">
      <c r="A10" s="55"/>
      <c r="B10" s="252">
        <v>201</v>
      </c>
      <c r="C10" s="253" t="s">
        <v>211</v>
      </c>
      <c r="D10" s="253" t="s">
        <v>34</v>
      </c>
      <c r="E10" s="252" t="s">
        <v>13</v>
      </c>
      <c r="F10" s="251">
        <v>165.51</v>
      </c>
      <c r="G10" s="109">
        <v>128.64</v>
      </c>
      <c r="H10" s="109">
        <v>36.85</v>
      </c>
      <c r="I10" s="109">
        <v>0.02</v>
      </c>
      <c r="J10" s="109"/>
    </row>
    <row r="11" spans="1:10" ht="18.75" customHeight="1">
      <c r="A11" s="55"/>
      <c r="B11" s="252">
        <v>201</v>
      </c>
      <c r="C11" s="253" t="s">
        <v>211</v>
      </c>
      <c r="D11" s="253" t="s">
        <v>213</v>
      </c>
      <c r="E11" s="252" t="s">
        <v>202</v>
      </c>
      <c r="F11" s="251">
        <v>12.51</v>
      </c>
      <c r="G11" s="109"/>
      <c r="H11" s="109"/>
      <c r="I11" s="109"/>
      <c r="J11" s="109">
        <v>12.51</v>
      </c>
    </row>
    <row r="12" spans="1:10" ht="18.75" customHeight="1">
      <c r="A12" s="55"/>
      <c r="B12" s="252">
        <v>208</v>
      </c>
      <c r="C12" s="253"/>
      <c r="D12" s="253"/>
      <c r="E12" s="252" t="s">
        <v>214</v>
      </c>
      <c r="F12" s="251">
        <v>25.29</v>
      </c>
      <c r="G12" s="109">
        <v>22.69</v>
      </c>
      <c r="H12" s="109">
        <v>0.4</v>
      </c>
      <c r="I12" s="109">
        <v>2.2</v>
      </c>
      <c r="J12" s="109"/>
    </row>
    <row r="13" spans="1:10" ht="18.75" customHeight="1">
      <c r="A13" s="55"/>
      <c r="B13" s="252"/>
      <c r="C13" s="253" t="s">
        <v>215</v>
      </c>
      <c r="D13" s="253"/>
      <c r="E13" s="252" t="s">
        <v>143</v>
      </c>
      <c r="F13" s="251">
        <v>25.29</v>
      </c>
      <c r="G13" s="109">
        <v>22.69</v>
      </c>
      <c r="H13" s="109">
        <v>0.4</v>
      </c>
      <c r="I13" s="109">
        <v>2.2</v>
      </c>
      <c r="J13" s="109"/>
    </row>
    <row r="14" spans="1:10" ht="18.75" customHeight="1">
      <c r="A14" s="55"/>
      <c r="B14" s="252">
        <v>208</v>
      </c>
      <c r="C14" s="253" t="s">
        <v>215</v>
      </c>
      <c r="D14" s="253" t="s">
        <v>34</v>
      </c>
      <c r="E14" s="252" t="s">
        <v>144</v>
      </c>
      <c r="F14" s="251">
        <v>2.6</v>
      </c>
      <c r="G14" s="109"/>
      <c r="H14" s="109">
        <v>0.4</v>
      </c>
      <c r="I14" s="109">
        <v>2.2</v>
      </c>
      <c r="J14" s="109"/>
    </row>
    <row r="15" spans="1:10" ht="18.75" customHeight="1">
      <c r="A15" s="55"/>
      <c r="B15" s="252">
        <v>208</v>
      </c>
      <c r="C15" s="253" t="s">
        <v>215</v>
      </c>
      <c r="D15" s="253" t="s">
        <v>215</v>
      </c>
      <c r="E15" s="252" t="s">
        <v>10</v>
      </c>
      <c r="F15" s="251">
        <v>18.69</v>
      </c>
      <c r="G15" s="109">
        <v>18.69</v>
      </c>
      <c r="H15" s="109"/>
      <c r="I15" s="109"/>
      <c r="J15" s="109"/>
    </row>
    <row r="16" spans="1:10" ht="18.75" customHeight="1">
      <c r="A16" s="55"/>
      <c r="B16" s="252">
        <v>208</v>
      </c>
      <c r="C16" s="253" t="s">
        <v>215</v>
      </c>
      <c r="D16" s="253" t="s">
        <v>216</v>
      </c>
      <c r="E16" s="252" t="s">
        <v>145</v>
      </c>
      <c r="F16" s="251">
        <v>4</v>
      </c>
      <c r="G16" s="109">
        <v>4</v>
      </c>
      <c r="H16" s="109"/>
      <c r="I16" s="109"/>
      <c r="J16" s="109"/>
    </row>
    <row r="17" spans="1:10" ht="18.75" customHeight="1">
      <c r="A17" s="55"/>
      <c r="B17" s="252">
        <v>210</v>
      </c>
      <c r="C17" s="253"/>
      <c r="D17" s="253"/>
      <c r="E17" s="252" t="s">
        <v>217</v>
      </c>
      <c r="F17" s="251">
        <v>10.71</v>
      </c>
      <c r="G17" s="109">
        <v>10.71</v>
      </c>
      <c r="H17" s="109"/>
      <c r="I17" s="109"/>
      <c r="J17" s="109"/>
    </row>
    <row r="18" spans="1:10" ht="18.75" customHeight="1">
      <c r="A18" s="55"/>
      <c r="B18" s="252"/>
      <c r="C18" s="253" t="s">
        <v>218</v>
      </c>
      <c r="D18" s="253"/>
      <c r="E18" s="252" t="s">
        <v>11</v>
      </c>
      <c r="F18" s="251">
        <v>10.71</v>
      </c>
      <c r="G18" s="109">
        <v>10.71</v>
      </c>
      <c r="H18" s="109"/>
      <c r="I18" s="109"/>
      <c r="J18" s="109"/>
    </row>
    <row r="19" spans="1:10" ht="18.75" customHeight="1">
      <c r="A19" s="55"/>
      <c r="B19" s="252">
        <v>210</v>
      </c>
      <c r="C19" s="253" t="s">
        <v>218</v>
      </c>
      <c r="D19" s="253" t="s">
        <v>34</v>
      </c>
      <c r="E19" s="252" t="s">
        <v>12</v>
      </c>
      <c r="F19" s="251">
        <v>10.71</v>
      </c>
      <c r="G19" s="109">
        <v>10.71</v>
      </c>
      <c r="H19" s="109"/>
      <c r="I19" s="109"/>
      <c r="J19" s="109"/>
    </row>
    <row r="20" spans="1:10" ht="18.75" customHeight="1">
      <c r="A20" s="55"/>
      <c r="B20" s="252">
        <v>221</v>
      </c>
      <c r="C20" s="253"/>
      <c r="D20" s="253"/>
      <c r="E20" s="252" t="s">
        <v>219</v>
      </c>
      <c r="F20" s="251">
        <v>14.1</v>
      </c>
      <c r="G20" s="109">
        <v>14.1</v>
      </c>
      <c r="H20" s="109"/>
      <c r="I20" s="109"/>
      <c r="J20" s="109"/>
    </row>
    <row r="21" spans="1:10" ht="18.75" customHeight="1">
      <c r="A21" s="55"/>
      <c r="B21" s="252"/>
      <c r="C21" s="253" t="s">
        <v>220</v>
      </c>
      <c r="D21" s="253"/>
      <c r="E21" s="252" t="s">
        <v>221</v>
      </c>
      <c r="F21" s="251">
        <v>14.1</v>
      </c>
      <c r="G21" s="109">
        <v>14.1</v>
      </c>
      <c r="H21" s="109"/>
      <c r="I21" s="109"/>
      <c r="J21" s="109"/>
    </row>
    <row r="22" spans="1:10" ht="18.75" customHeight="1">
      <c r="A22" s="55"/>
      <c r="B22" s="252">
        <v>221</v>
      </c>
      <c r="C22" s="253" t="s">
        <v>220</v>
      </c>
      <c r="D22" s="253" t="s">
        <v>34</v>
      </c>
      <c r="E22" s="252" t="s">
        <v>14</v>
      </c>
      <c r="F22" s="251">
        <v>14.1</v>
      </c>
      <c r="G22" s="109">
        <v>14.1</v>
      </c>
      <c r="H22" s="109"/>
      <c r="I22" s="109"/>
      <c r="J22" s="109"/>
    </row>
  </sheetData>
  <sheetProtection/>
  <mergeCells count="11"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zoomScalePageLayoutView="0" workbookViewId="0" topLeftCell="A1">
      <selection activeCell="G9" sqref="G9"/>
    </sheetView>
  </sheetViews>
  <sheetFormatPr defaultColWidth="9.16015625" defaultRowHeight="11.25"/>
  <cols>
    <col min="1" max="1" width="4.5" style="35" customWidth="1"/>
    <col min="2" max="2" width="4.66015625" style="35" customWidth="1"/>
    <col min="3" max="3" width="4.5" style="35" customWidth="1"/>
    <col min="4" max="4" width="40.83203125" style="35" customWidth="1"/>
    <col min="5" max="6" width="11" style="35" bestFit="1" customWidth="1"/>
    <col min="7" max="7" width="17" style="35" customWidth="1"/>
    <col min="8" max="8" width="12.33203125" style="35" customWidth="1"/>
    <col min="9" max="9" width="17" style="35" customWidth="1"/>
    <col min="10" max="10" width="9" style="35" bestFit="1" customWidth="1"/>
    <col min="11" max="11" width="10" style="35" customWidth="1"/>
    <col min="12" max="12" width="10.83203125" style="35" customWidth="1"/>
    <col min="13" max="13" width="14" style="35" customWidth="1"/>
    <col min="14" max="14" width="13.83203125" style="35" customWidth="1"/>
    <col min="15" max="247" width="9.16015625" style="35" customWidth="1"/>
    <col min="248" max="253" width="9.16015625" style="0" customWidth="1"/>
  </cols>
  <sheetData>
    <row r="1" spans="1:14" ht="25.5" customHeight="1">
      <c r="A1" s="291" t="s">
        <v>158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17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L2"/>
      <c r="N2" s="79" t="s">
        <v>35</v>
      </c>
    </row>
    <row r="3" spans="1:14" ht="17.25" customHeight="1">
      <c r="A3" s="26" t="s">
        <v>261</v>
      </c>
      <c r="B3" s="69"/>
      <c r="C3" s="69"/>
      <c r="D3" s="151"/>
      <c r="I3" s="100"/>
      <c r="J3" s="100"/>
      <c r="L3"/>
      <c r="N3" s="89" t="s">
        <v>3</v>
      </c>
    </row>
    <row r="4" spans="1:14" s="91" customFormat="1" ht="18" customHeight="1">
      <c r="A4" s="293" t="s">
        <v>27</v>
      </c>
      <c r="B4" s="293"/>
      <c r="C4" s="293"/>
      <c r="D4" s="307" t="s">
        <v>28</v>
      </c>
      <c r="E4" s="282" t="s">
        <v>159</v>
      </c>
      <c r="F4" s="282"/>
      <c r="G4" s="282"/>
      <c r="H4" s="282"/>
      <c r="I4" s="282"/>
      <c r="J4" s="282"/>
      <c r="K4" s="282"/>
      <c r="L4" s="282"/>
      <c r="M4" s="282"/>
      <c r="N4" s="282"/>
    </row>
    <row r="5" spans="1:14" s="91" customFormat="1" ht="33" customHeight="1">
      <c r="A5" s="305" t="s">
        <v>29</v>
      </c>
      <c r="B5" s="305" t="s">
        <v>30</v>
      </c>
      <c r="C5" s="305" t="s">
        <v>31</v>
      </c>
      <c r="D5" s="308"/>
      <c r="E5" s="287" t="s">
        <v>20</v>
      </c>
      <c r="F5" s="282" t="s">
        <v>8</v>
      </c>
      <c r="G5" s="282"/>
      <c r="H5" s="282" t="s">
        <v>97</v>
      </c>
      <c r="I5" s="282" t="s">
        <v>152</v>
      </c>
      <c r="J5" s="282" t="s">
        <v>99</v>
      </c>
      <c r="K5" s="282" t="s">
        <v>153</v>
      </c>
      <c r="L5" s="282" t="s">
        <v>141</v>
      </c>
      <c r="M5" s="282"/>
      <c r="N5" s="282" t="s">
        <v>154</v>
      </c>
    </row>
    <row r="6" spans="1:14" s="91" customFormat="1" ht="36">
      <c r="A6" s="306"/>
      <c r="B6" s="306"/>
      <c r="C6" s="306"/>
      <c r="D6" s="309"/>
      <c r="E6" s="287"/>
      <c r="F6" s="29" t="s">
        <v>111</v>
      </c>
      <c r="G6" s="29" t="s">
        <v>151</v>
      </c>
      <c r="H6" s="282"/>
      <c r="I6" s="282"/>
      <c r="J6" s="282"/>
      <c r="K6" s="282"/>
      <c r="L6" s="29" t="s">
        <v>150</v>
      </c>
      <c r="M6" s="29" t="s">
        <v>151</v>
      </c>
      <c r="N6" s="282"/>
    </row>
    <row r="7" spans="1:247" s="20" customFormat="1" ht="20.25" customHeight="1">
      <c r="A7" s="87"/>
      <c r="B7" s="87"/>
      <c r="C7" s="87"/>
      <c r="D7" s="239" t="s">
        <v>20</v>
      </c>
      <c r="E7" s="240">
        <f>E8+E12+E17+E20</f>
        <v>228.12</v>
      </c>
      <c r="F7" s="240">
        <f>F8+F12+F17+F20</f>
        <v>228.12</v>
      </c>
      <c r="G7" s="73"/>
      <c r="H7" s="73"/>
      <c r="I7" s="83"/>
      <c r="J7" s="73"/>
      <c r="K7" s="73"/>
      <c r="L7" s="75"/>
      <c r="M7" s="75"/>
      <c r="N7" s="75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</row>
    <row r="8" spans="1:14" ht="20.25" customHeight="1">
      <c r="A8" s="252">
        <v>201</v>
      </c>
      <c r="B8" s="253"/>
      <c r="C8" s="253"/>
      <c r="D8" s="252" t="s">
        <v>102</v>
      </c>
      <c r="E8" s="251">
        <v>178.02</v>
      </c>
      <c r="F8" s="251">
        <v>178.02</v>
      </c>
      <c r="G8" s="238"/>
      <c r="H8" s="238"/>
      <c r="I8" s="83"/>
      <c r="J8" s="63"/>
      <c r="K8" s="50"/>
      <c r="L8" s="50"/>
      <c r="M8" s="50"/>
      <c r="N8" s="50"/>
    </row>
    <row r="9" spans="1:14" ht="20.25" customHeight="1">
      <c r="A9" s="252"/>
      <c r="B9" s="252">
        <v>38</v>
      </c>
      <c r="C9" s="253"/>
      <c r="D9" s="252" t="s">
        <v>212</v>
      </c>
      <c r="E9" s="251">
        <v>178.02</v>
      </c>
      <c r="F9" s="251">
        <v>178.02</v>
      </c>
      <c r="G9" s="238"/>
      <c r="H9" s="238"/>
      <c r="I9" s="83"/>
      <c r="J9" s="63"/>
      <c r="K9" s="50"/>
      <c r="L9" s="50"/>
      <c r="M9" s="50"/>
      <c r="N9" s="50"/>
    </row>
    <row r="10" spans="1:14" ht="20.25" customHeight="1">
      <c r="A10" s="252">
        <v>201</v>
      </c>
      <c r="B10" s="253" t="s">
        <v>211</v>
      </c>
      <c r="C10" s="253" t="s">
        <v>34</v>
      </c>
      <c r="D10" s="252" t="s">
        <v>13</v>
      </c>
      <c r="E10" s="251">
        <v>165.51</v>
      </c>
      <c r="F10" s="251">
        <v>165.51</v>
      </c>
      <c r="G10" s="238"/>
      <c r="H10" s="238"/>
      <c r="I10" s="83"/>
      <c r="J10" s="63"/>
      <c r="K10" s="50"/>
      <c r="L10" s="50"/>
      <c r="M10" s="50"/>
      <c r="N10" s="50"/>
    </row>
    <row r="11" spans="1:14" ht="20.25" customHeight="1">
      <c r="A11" s="252">
        <v>201</v>
      </c>
      <c r="B11" s="253" t="s">
        <v>211</v>
      </c>
      <c r="C11" s="253" t="s">
        <v>213</v>
      </c>
      <c r="D11" s="252" t="s">
        <v>202</v>
      </c>
      <c r="E11" s="251">
        <v>12.51</v>
      </c>
      <c r="F11" s="251">
        <v>12.51</v>
      </c>
      <c r="G11" s="238"/>
      <c r="H11" s="238"/>
      <c r="I11" s="83"/>
      <c r="J11" s="63"/>
      <c r="K11" s="50"/>
      <c r="L11" s="50"/>
      <c r="M11" s="50"/>
      <c r="N11" s="50"/>
    </row>
    <row r="12" spans="1:14" ht="20.25" customHeight="1">
      <c r="A12" s="252">
        <v>208</v>
      </c>
      <c r="B12" s="253"/>
      <c r="C12" s="253"/>
      <c r="D12" s="252" t="s">
        <v>214</v>
      </c>
      <c r="E12" s="251">
        <v>25.29</v>
      </c>
      <c r="F12" s="251">
        <v>25.29</v>
      </c>
      <c r="G12" s="238"/>
      <c r="H12" s="238"/>
      <c r="I12" s="83"/>
      <c r="J12" s="63"/>
      <c r="K12" s="50"/>
      <c r="L12" s="50"/>
      <c r="M12" s="50"/>
      <c r="N12" s="50"/>
    </row>
    <row r="13" spans="1:14" ht="20.25" customHeight="1">
      <c r="A13" s="252"/>
      <c r="B13" s="253" t="s">
        <v>215</v>
      </c>
      <c r="C13" s="253"/>
      <c r="D13" s="252" t="s">
        <v>143</v>
      </c>
      <c r="E13" s="251">
        <v>25.29</v>
      </c>
      <c r="F13" s="251">
        <v>25.29</v>
      </c>
      <c r="G13" s="256"/>
      <c r="H13" s="238"/>
      <c r="I13" s="83"/>
      <c r="J13" s="63"/>
      <c r="K13" s="50"/>
      <c r="L13" s="50"/>
      <c r="M13" s="50"/>
      <c r="N13" s="50"/>
    </row>
    <row r="14" spans="1:14" ht="20.25" customHeight="1">
      <c r="A14" s="252">
        <v>208</v>
      </c>
      <c r="B14" s="253" t="s">
        <v>215</v>
      </c>
      <c r="C14" s="253" t="s">
        <v>34</v>
      </c>
      <c r="D14" s="252" t="s">
        <v>144</v>
      </c>
      <c r="E14" s="251">
        <v>2.6</v>
      </c>
      <c r="F14" s="251">
        <v>2.6</v>
      </c>
      <c r="G14" s="256"/>
      <c r="H14" s="238"/>
      <c r="I14" s="83"/>
      <c r="J14" s="63"/>
      <c r="K14" s="50"/>
      <c r="L14" s="50"/>
      <c r="M14" s="50"/>
      <c r="N14" s="50"/>
    </row>
    <row r="15" spans="1:14" ht="20.25" customHeight="1">
      <c r="A15" s="252">
        <v>208</v>
      </c>
      <c r="B15" s="253" t="s">
        <v>215</v>
      </c>
      <c r="C15" s="253" t="s">
        <v>215</v>
      </c>
      <c r="D15" s="252" t="s">
        <v>10</v>
      </c>
      <c r="E15" s="251">
        <v>18.69</v>
      </c>
      <c r="F15" s="251">
        <v>18.69</v>
      </c>
      <c r="G15" s="238"/>
      <c r="H15" s="238"/>
      <c r="I15" s="83"/>
      <c r="J15" s="63"/>
      <c r="K15" s="50"/>
      <c r="L15" s="50"/>
      <c r="M15" s="50"/>
      <c r="N15" s="50"/>
    </row>
    <row r="16" spans="1:14" ht="20.25" customHeight="1">
      <c r="A16" s="252">
        <v>208</v>
      </c>
      <c r="B16" s="253" t="s">
        <v>215</v>
      </c>
      <c r="C16" s="253" t="s">
        <v>216</v>
      </c>
      <c r="D16" s="252" t="s">
        <v>145</v>
      </c>
      <c r="E16" s="251">
        <v>4</v>
      </c>
      <c r="F16" s="251">
        <v>4</v>
      </c>
      <c r="G16" s="238"/>
      <c r="H16" s="238"/>
      <c r="I16" s="83"/>
      <c r="J16" s="63"/>
      <c r="K16" s="50"/>
      <c r="L16" s="50"/>
      <c r="M16" s="50"/>
      <c r="N16" s="50"/>
    </row>
    <row r="17" spans="1:14" ht="20.25" customHeight="1">
      <c r="A17" s="252">
        <v>210</v>
      </c>
      <c r="B17" s="253"/>
      <c r="C17" s="253"/>
      <c r="D17" s="252" t="s">
        <v>217</v>
      </c>
      <c r="E17" s="251">
        <v>10.71</v>
      </c>
      <c r="F17" s="251">
        <v>10.71</v>
      </c>
      <c r="G17" s="238"/>
      <c r="H17" s="238"/>
      <c r="I17" s="83"/>
      <c r="J17" s="63"/>
      <c r="K17" s="50"/>
      <c r="L17" s="50"/>
      <c r="M17" s="50"/>
      <c r="N17" s="50"/>
    </row>
    <row r="18" spans="1:14" ht="20.25" customHeight="1">
      <c r="A18" s="252"/>
      <c r="B18" s="253" t="s">
        <v>218</v>
      </c>
      <c r="C18" s="253"/>
      <c r="D18" s="252" t="s">
        <v>11</v>
      </c>
      <c r="E18" s="251">
        <v>10.71</v>
      </c>
      <c r="F18" s="251">
        <v>10.71</v>
      </c>
      <c r="G18" s="238"/>
      <c r="H18" s="238"/>
      <c r="I18" s="83"/>
      <c r="J18" s="63"/>
      <c r="K18" s="50"/>
      <c r="L18" s="50"/>
      <c r="M18" s="50"/>
      <c r="N18" s="50"/>
    </row>
    <row r="19" spans="1:14" ht="20.25" customHeight="1">
      <c r="A19" s="252">
        <v>210</v>
      </c>
      <c r="B19" s="253" t="s">
        <v>218</v>
      </c>
      <c r="C19" s="253" t="s">
        <v>34</v>
      </c>
      <c r="D19" s="252" t="s">
        <v>12</v>
      </c>
      <c r="E19" s="251">
        <v>10.71</v>
      </c>
      <c r="F19" s="251">
        <v>10.71</v>
      </c>
      <c r="G19" s="238"/>
      <c r="H19" s="238"/>
      <c r="I19" s="83"/>
      <c r="J19" s="63"/>
      <c r="K19" s="50"/>
      <c r="L19" s="50"/>
      <c r="M19" s="50"/>
      <c r="N19" s="50"/>
    </row>
    <row r="20" spans="1:14" ht="20.25" customHeight="1">
      <c r="A20" s="252">
        <v>221</v>
      </c>
      <c r="B20" s="253"/>
      <c r="C20" s="253"/>
      <c r="D20" s="252" t="s">
        <v>219</v>
      </c>
      <c r="E20" s="251">
        <v>14.1</v>
      </c>
      <c r="F20" s="251">
        <v>14.1</v>
      </c>
      <c r="G20" s="238"/>
      <c r="H20" s="238"/>
      <c r="I20" s="83"/>
      <c r="J20" s="63"/>
      <c r="K20" s="50"/>
      <c r="L20" s="50"/>
      <c r="M20" s="50"/>
      <c r="N20" s="50"/>
    </row>
    <row r="21" spans="1:248" s="35" customFormat="1" ht="20.25" customHeight="1">
      <c r="A21" s="252"/>
      <c r="B21" s="253" t="s">
        <v>220</v>
      </c>
      <c r="C21" s="253"/>
      <c r="D21" s="252" t="s">
        <v>221</v>
      </c>
      <c r="E21" s="251">
        <v>14.1</v>
      </c>
      <c r="F21" s="251">
        <v>14.1</v>
      </c>
      <c r="G21" s="238"/>
      <c r="H21" s="238"/>
      <c r="I21" s="83"/>
      <c r="J21" s="63"/>
      <c r="K21" s="50"/>
      <c r="L21" s="50"/>
      <c r="M21" s="50"/>
      <c r="N21" s="50"/>
      <c r="IN21"/>
    </row>
    <row r="22" spans="1:248" s="35" customFormat="1" ht="20.25" customHeight="1">
      <c r="A22" s="252">
        <v>221</v>
      </c>
      <c r="B22" s="253" t="s">
        <v>220</v>
      </c>
      <c r="C22" s="253" t="s">
        <v>34</v>
      </c>
      <c r="D22" s="252" t="s">
        <v>14</v>
      </c>
      <c r="E22" s="251">
        <v>14.1</v>
      </c>
      <c r="F22" s="251">
        <v>14.1</v>
      </c>
      <c r="G22" s="238"/>
      <c r="H22" s="238"/>
      <c r="I22" s="83"/>
      <c r="J22" s="63"/>
      <c r="K22" s="50"/>
      <c r="L22" s="50"/>
      <c r="M22" s="50"/>
      <c r="N22" s="50"/>
      <c r="IN22"/>
    </row>
  </sheetData>
  <sheetProtection/>
  <mergeCells count="15">
    <mergeCell ref="K5:K6"/>
    <mergeCell ref="L5:M5"/>
    <mergeCell ref="E5:E6"/>
    <mergeCell ref="H5:H6"/>
    <mergeCell ref="I5:I6"/>
    <mergeCell ref="N5:N6"/>
    <mergeCell ref="A1:N1"/>
    <mergeCell ref="A4:C4"/>
    <mergeCell ref="E4:N4"/>
    <mergeCell ref="F5:G5"/>
    <mergeCell ref="A5:A6"/>
    <mergeCell ref="B5:B6"/>
    <mergeCell ref="C5:C6"/>
    <mergeCell ref="D4:D6"/>
    <mergeCell ref="J5:J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zoomScalePageLayoutView="0" workbookViewId="0" topLeftCell="A1">
      <selection activeCell="I14" sqref="I14"/>
    </sheetView>
  </sheetViews>
  <sheetFormatPr defaultColWidth="9.16015625" defaultRowHeight="11.25"/>
  <cols>
    <col min="1" max="1" width="25.33203125" style="35" customWidth="1"/>
    <col min="2" max="10" width="10.33203125" style="35" customWidth="1"/>
    <col min="11" max="11" width="13.16015625" style="35" customWidth="1"/>
    <col min="12" max="12" width="11.5" style="35" customWidth="1"/>
    <col min="13" max="13" width="11" style="35" customWidth="1"/>
    <col min="14" max="14" width="15.5" style="35" customWidth="1"/>
    <col min="15" max="15" width="11.5" style="35" customWidth="1"/>
    <col min="16" max="16384" width="9.16015625" style="35" customWidth="1"/>
  </cols>
  <sheetData>
    <row r="1" spans="1:15" ht="36.75" customHeight="1">
      <c r="A1" s="310" t="s">
        <v>160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4:15" ht="15.75" customHeight="1">
      <c r="N2" s="289" t="s">
        <v>37</v>
      </c>
      <c r="O2" s="289"/>
    </row>
    <row r="3" spans="1:15" ht="18" customHeight="1">
      <c r="A3" s="26" t="s">
        <v>262</v>
      </c>
      <c r="B3" s="185"/>
      <c r="C3" s="69"/>
      <c r="D3" s="69"/>
      <c r="E3" s="69"/>
      <c r="F3" s="69"/>
      <c r="G3" s="69"/>
      <c r="H3" s="69"/>
      <c r="I3" s="69"/>
      <c r="J3" s="69"/>
      <c r="K3" s="69"/>
      <c r="N3" s="301" t="s">
        <v>3</v>
      </c>
      <c r="O3" s="301"/>
    </row>
    <row r="4" spans="1:16" s="91" customFormat="1" ht="21" customHeight="1">
      <c r="A4" s="313" t="s">
        <v>17</v>
      </c>
      <c r="B4" s="92" t="s">
        <v>38</v>
      </c>
      <c r="C4" s="93"/>
      <c r="D4" s="93"/>
      <c r="E4" s="93"/>
      <c r="F4" s="93"/>
      <c r="G4" s="93"/>
      <c r="H4" s="93"/>
      <c r="I4" s="96"/>
      <c r="J4" s="96"/>
      <c r="K4" s="92" t="s">
        <v>39</v>
      </c>
      <c r="L4" s="93"/>
      <c r="M4" s="93"/>
      <c r="N4" s="93"/>
      <c r="O4" s="97"/>
      <c r="P4" s="20"/>
    </row>
    <row r="5" spans="1:16" s="91" customFormat="1" ht="27.75" customHeight="1">
      <c r="A5" s="314"/>
      <c r="B5" s="313" t="s">
        <v>20</v>
      </c>
      <c r="C5" s="311" t="s">
        <v>8</v>
      </c>
      <c r="D5" s="312"/>
      <c r="E5" s="299" t="s">
        <v>97</v>
      </c>
      <c r="F5" s="299" t="s">
        <v>162</v>
      </c>
      <c r="G5" s="299" t="s">
        <v>99</v>
      </c>
      <c r="H5" s="299" t="s">
        <v>163</v>
      </c>
      <c r="I5" s="311" t="s">
        <v>164</v>
      </c>
      <c r="J5" s="312"/>
      <c r="K5" s="299" t="s">
        <v>20</v>
      </c>
      <c r="L5" s="302" t="s">
        <v>21</v>
      </c>
      <c r="M5" s="303"/>
      <c r="N5" s="304"/>
      <c r="O5" s="299" t="s">
        <v>22</v>
      </c>
      <c r="P5" s="20"/>
    </row>
    <row r="6" spans="1:16" s="91" customFormat="1" ht="47.25" customHeight="1">
      <c r="A6" s="315"/>
      <c r="B6" s="315"/>
      <c r="C6" s="29" t="s">
        <v>111</v>
      </c>
      <c r="D6" s="29" t="s">
        <v>161</v>
      </c>
      <c r="E6" s="300"/>
      <c r="F6" s="300"/>
      <c r="G6" s="300"/>
      <c r="H6" s="300"/>
      <c r="I6" s="29" t="s">
        <v>111</v>
      </c>
      <c r="J6" s="56" t="s">
        <v>161</v>
      </c>
      <c r="K6" s="300"/>
      <c r="L6" s="66" t="s">
        <v>23</v>
      </c>
      <c r="M6" s="66" t="s">
        <v>24</v>
      </c>
      <c r="N6" s="66" t="s">
        <v>165</v>
      </c>
      <c r="O6" s="300"/>
      <c r="P6" s="20"/>
    </row>
    <row r="7" spans="1:15" s="90" customFormat="1" ht="19.5" customHeight="1">
      <c r="A7" s="30" t="s">
        <v>20</v>
      </c>
      <c r="B7" s="108">
        <f>SUM(B8:B12)</f>
        <v>228.12</v>
      </c>
      <c r="C7" s="108">
        <f>SUM(C8:C12)</f>
        <v>228.12</v>
      </c>
      <c r="D7" s="108">
        <f>SUM(D8:D12)</f>
        <v>0</v>
      </c>
      <c r="E7" s="108">
        <f>SUM(E8:E12)</f>
        <v>0</v>
      </c>
      <c r="F7" s="108">
        <f>SUM(F8:F12)</f>
        <v>0</v>
      </c>
      <c r="G7" s="108"/>
      <c r="H7" s="108"/>
      <c r="I7" s="108"/>
      <c r="J7" s="108"/>
      <c r="K7" s="108">
        <f>SUM(K8:K12)</f>
        <v>228.11999999999998</v>
      </c>
      <c r="L7" s="108">
        <v>176.14</v>
      </c>
      <c r="M7" s="108">
        <v>37.25</v>
      </c>
      <c r="N7" s="108">
        <v>2.22</v>
      </c>
      <c r="O7" s="108">
        <f>SUM(O8:O12)</f>
        <v>12.51</v>
      </c>
    </row>
    <row r="8" spans="1:15" ht="19.5" customHeight="1">
      <c r="A8" s="148" t="s">
        <v>210</v>
      </c>
      <c r="B8" s="259">
        <v>228.12</v>
      </c>
      <c r="C8" s="259">
        <v>228.12</v>
      </c>
      <c r="D8" s="82"/>
      <c r="E8" s="82"/>
      <c r="F8" s="82"/>
      <c r="G8" s="82"/>
      <c r="H8" s="82"/>
      <c r="I8" s="82"/>
      <c r="J8" s="82"/>
      <c r="K8" s="259">
        <f>SUM(L8:O8)</f>
        <v>228.11999999999998</v>
      </c>
      <c r="L8" s="260">
        <v>176.14</v>
      </c>
      <c r="M8" s="260">
        <v>37.25</v>
      </c>
      <c r="N8" s="260">
        <v>2.22</v>
      </c>
      <c r="O8" s="259">
        <v>12.51</v>
      </c>
    </row>
    <row r="9" spans="1:15" ht="19.5" customHeight="1">
      <c r="A9" s="220"/>
      <c r="B9" s="149"/>
      <c r="C9" s="149"/>
      <c r="D9" s="109"/>
      <c r="E9" s="109"/>
      <c r="F9" s="109"/>
      <c r="G9" s="109"/>
      <c r="H9" s="109"/>
      <c r="I9" s="109"/>
      <c r="J9" s="109"/>
      <c r="K9" s="149"/>
      <c r="L9" s="150"/>
      <c r="M9" s="150"/>
      <c r="N9" s="150"/>
      <c r="O9" s="149"/>
    </row>
    <row r="10" spans="1:15" ht="19.5" customHeight="1">
      <c r="A10" s="148"/>
      <c r="B10" s="149"/>
      <c r="C10" s="149"/>
      <c r="D10" s="94"/>
      <c r="E10" s="94"/>
      <c r="F10" s="94"/>
      <c r="G10" s="94"/>
      <c r="H10" s="94"/>
      <c r="I10" s="94"/>
      <c r="J10" s="94"/>
      <c r="K10" s="149"/>
      <c r="L10" s="150"/>
      <c r="M10" s="150"/>
      <c r="N10" s="150"/>
      <c r="O10" s="149"/>
    </row>
    <row r="11" spans="1:15" ht="19.5" customHeight="1">
      <c r="A11" s="148"/>
      <c r="B11" s="149"/>
      <c r="C11" s="149"/>
      <c r="D11" s="94"/>
      <c r="E11" s="94"/>
      <c r="F11" s="104"/>
      <c r="G11" s="104"/>
      <c r="H11" s="104"/>
      <c r="I11" s="104"/>
      <c r="J11" s="104"/>
      <c r="K11" s="149"/>
      <c r="L11" s="150"/>
      <c r="M11" s="150"/>
      <c r="N11" s="150"/>
      <c r="O11" s="149"/>
    </row>
    <row r="12" spans="1:15" ht="19.5" customHeight="1">
      <c r="A12" s="148"/>
      <c r="B12" s="149"/>
      <c r="C12" s="149"/>
      <c r="D12" s="94"/>
      <c r="E12" s="94"/>
      <c r="F12" s="104"/>
      <c r="G12" s="104"/>
      <c r="H12" s="104"/>
      <c r="I12" s="104"/>
      <c r="J12" s="104"/>
      <c r="K12" s="149"/>
      <c r="L12" s="150"/>
      <c r="M12" s="150"/>
      <c r="N12" s="150"/>
      <c r="O12" s="149"/>
    </row>
    <row r="13" spans="1:15" ht="36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8"/>
      <c r="M13" s="98"/>
      <c r="N13" s="98"/>
      <c r="O13" s="98"/>
    </row>
    <row r="14" ht="12">
      <c r="D14" s="48"/>
    </row>
    <row r="18" ht="12">
      <c r="A18" s="48"/>
    </row>
  </sheetData>
  <sheetProtection/>
  <mergeCells count="14"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showGridLines="0" showZeros="0" zoomScalePageLayoutView="0" workbookViewId="0" topLeftCell="A1">
      <selection activeCell="I3" sqref="I3:J3"/>
    </sheetView>
  </sheetViews>
  <sheetFormatPr defaultColWidth="9.16015625" defaultRowHeight="11.25"/>
  <cols>
    <col min="1" max="1" width="26.66015625" style="35" customWidth="1"/>
    <col min="2" max="4" width="5.5" style="35" customWidth="1"/>
    <col min="5" max="5" width="42" style="35" bestFit="1" customWidth="1"/>
    <col min="6" max="7" width="15" style="35" customWidth="1"/>
    <col min="8" max="8" width="18.66015625" style="35" customWidth="1"/>
    <col min="9" max="10" width="15" style="35" customWidth="1"/>
    <col min="11" max="16384" width="9.16015625" style="35" customWidth="1"/>
  </cols>
  <sheetData>
    <row r="1" spans="1:10" ht="33" customHeight="1">
      <c r="A1" s="310" t="s">
        <v>166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9:10" ht="15.75" customHeight="1">
      <c r="I2" s="289" t="s">
        <v>40</v>
      </c>
      <c r="J2" s="289"/>
    </row>
    <row r="3" spans="1:10" ht="18" customHeight="1">
      <c r="A3" s="26" t="s">
        <v>261</v>
      </c>
      <c r="B3" s="69"/>
      <c r="C3" s="69"/>
      <c r="D3" s="69"/>
      <c r="E3" s="69"/>
      <c r="F3" s="69"/>
      <c r="G3" s="69"/>
      <c r="H3" s="69"/>
      <c r="I3" s="301" t="s">
        <v>3</v>
      </c>
      <c r="J3" s="301"/>
    </row>
    <row r="4" spans="1:10" s="34" customFormat="1" ht="18" customHeight="1">
      <c r="A4" s="305" t="s">
        <v>17</v>
      </c>
      <c r="B4" s="293" t="s">
        <v>27</v>
      </c>
      <c r="C4" s="293"/>
      <c r="D4" s="293"/>
      <c r="E4" s="307" t="s">
        <v>28</v>
      </c>
      <c r="F4" s="316" t="s">
        <v>41</v>
      </c>
      <c r="G4" s="317"/>
      <c r="H4" s="317"/>
      <c r="I4" s="317"/>
      <c r="J4" s="318"/>
    </row>
    <row r="5" spans="1:10" s="34" customFormat="1" ht="18" customHeight="1">
      <c r="A5" s="319"/>
      <c r="B5" s="305" t="s">
        <v>29</v>
      </c>
      <c r="C5" s="305" t="s">
        <v>30</v>
      </c>
      <c r="D5" s="305" t="s">
        <v>31</v>
      </c>
      <c r="E5" s="308"/>
      <c r="F5" s="299" t="s">
        <v>20</v>
      </c>
      <c r="G5" s="302" t="s">
        <v>21</v>
      </c>
      <c r="H5" s="303"/>
      <c r="I5" s="304"/>
      <c r="J5" s="299" t="s">
        <v>22</v>
      </c>
    </row>
    <row r="6" spans="1:12" s="34" customFormat="1" ht="26.25" customHeight="1">
      <c r="A6" s="306"/>
      <c r="B6" s="306"/>
      <c r="C6" s="306"/>
      <c r="D6" s="306"/>
      <c r="E6" s="309"/>
      <c r="F6" s="300"/>
      <c r="G6" s="66" t="s">
        <v>23</v>
      </c>
      <c r="H6" s="66" t="s">
        <v>24</v>
      </c>
      <c r="I6" s="66" t="s">
        <v>165</v>
      </c>
      <c r="J6" s="300"/>
      <c r="K6" s="40"/>
      <c r="L6" s="40"/>
    </row>
    <row r="7" spans="1:12" s="34" customFormat="1" ht="19.5" customHeight="1">
      <c r="A7" s="70"/>
      <c r="B7" s="71"/>
      <c r="C7" s="71"/>
      <c r="D7" s="71"/>
      <c r="E7" s="72" t="s">
        <v>20</v>
      </c>
      <c r="F7" s="103">
        <f>F8+F12+F17+F20</f>
        <v>228.12</v>
      </c>
      <c r="G7" s="103">
        <f>G8+G12+G17+G20</f>
        <v>176.14</v>
      </c>
      <c r="H7" s="103">
        <f>H8+H12</f>
        <v>37.25</v>
      </c>
      <c r="I7" s="103">
        <f>I8+I12</f>
        <v>2.22</v>
      </c>
      <c r="J7" s="103">
        <f>J8</f>
        <v>12.51</v>
      </c>
      <c r="K7" s="40"/>
      <c r="L7" s="40"/>
    </row>
    <row r="8" spans="1:10" ht="20.25" customHeight="1">
      <c r="A8" s="55" t="s">
        <v>210</v>
      </c>
      <c r="B8" s="252">
        <v>201</v>
      </c>
      <c r="C8" s="253"/>
      <c r="D8" s="253"/>
      <c r="E8" s="241" t="s">
        <v>102</v>
      </c>
      <c r="F8" s="242">
        <v>178.02</v>
      </c>
      <c r="G8" s="109">
        <v>128.64</v>
      </c>
      <c r="H8" s="109">
        <v>36.85</v>
      </c>
      <c r="I8" s="109">
        <v>0.02</v>
      </c>
      <c r="J8" s="109">
        <v>12.51</v>
      </c>
    </row>
    <row r="9" spans="1:10" ht="20.25" customHeight="1">
      <c r="A9" s="50"/>
      <c r="B9" s="252"/>
      <c r="C9" s="253" t="s">
        <v>211</v>
      </c>
      <c r="D9" s="253"/>
      <c r="E9" s="241" t="s">
        <v>212</v>
      </c>
      <c r="F9" s="242">
        <v>178.02</v>
      </c>
      <c r="G9" s="109">
        <v>128.64</v>
      </c>
      <c r="H9" s="109">
        <v>36.85</v>
      </c>
      <c r="I9" s="109">
        <v>0.02</v>
      </c>
      <c r="J9" s="109">
        <v>12.51</v>
      </c>
    </row>
    <row r="10" spans="1:10" ht="20.25" customHeight="1">
      <c r="A10" s="55"/>
      <c r="B10" s="252">
        <v>201</v>
      </c>
      <c r="C10" s="253" t="s">
        <v>251</v>
      </c>
      <c r="D10" s="253" t="s">
        <v>34</v>
      </c>
      <c r="E10" s="241" t="s">
        <v>13</v>
      </c>
      <c r="F10" s="242">
        <v>165.51</v>
      </c>
      <c r="G10" s="109">
        <v>128.64</v>
      </c>
      <c r="H10" s="109">
        <v>36.85</v>
      </c>
      <c r="I10" s="109">
        <v>0.02</v>
      </c>
      <c r="J10" s="109"/>
    </row>
    <row r="11" spans="1:10" ht="20.25" customHeight="1">
      <c r="A11" s="55"/>
      <c r="B11" s="252">
        <v>201</v>
      </c>
      <c r="C11" s="253" t="s">
        <v>251</v>
      </c>
      <c r="D11" s="253" t="s">
        <v>213</v>
      </c>
      <c r="E11" s="241" t="s">
        <v>202</v>
      </c>
      <c r="F11" s="242">
        <v>12.51</v>
      </c>
      <c r="G11" s="109"/>
      <c r="H11" s="109"/>
      <c r="I11" s="109"/>
      <c r="J11" s="109">
        <v>12.51</v>
      </c>
    </row>
    <row r="12" spans="1:10" ht="20.25" customHeight="1">
      <c r="A12" s="55"/>
      <c r="B12" s="252">
        <v>208</v>
      </c>
      <c r="C12" s="253"/>
      <c r="D12" s="253"/>
      <c r="E12" s="241" t="s">
        <v>214</v>
      </c>
      <c r="F12" s="242">
        <v>25.29</v>
      </c>
      <c r="G12" s="109">
        <v>22.69</v>
      </c>
      <c r="H12" s="109">
        <v>0.4</v>
      </c>
      <c r="I12" s="109">
        <v>2.2</v>
      </c>
      <c r="J12" s="109"/>
    </row>
    <row r="13" spans="1:10" ht="20.25" customHeight="1">
      <c r="A13" s="55"/>
      <c r="B13" s="252"/>
      <c r="C13" s="253" t="s">
        <v>215</v>
      </c>
      <c r="D13" s="253"/>
      <c r="E13" s="241" t="s">
        <v>143</v>
      </c>
      <c r="F13" s="242">
        <v>25.29</v>
      </c>
      <c r="G13" s="109">
        <v>22.69</v>
      </c>
      <c r="H13" s="109">
        <v>0.4</v>
      </c>
      <c r="I13" s="109">
        <v>2.2</v>
      </c>
      <c r="J13" s="109"/>
    </row>
    <row r="14" spans="1:10" ht="20.25" customHeight="1">
      <c r="A14" s="55"/>
      <c r="B14" s="252">
        <v>208</v>
      </c>
      <c r="C14" s="253" t="s">
        <v>252</v>
      </c>
      <c r="D14" s="253" t="s">
        <v>34</v>
      </c>
      <c r="E14" s="241" t="s">
        <v>144</v>
      </c>
      <c r="F14" s="242">
        <v>2.6</v>
      </c>
      <c r="G14" s="109"/>
      <c r="H14" s="109">
        <v>0.4</v>
      </c>
      <c r="I14" s="109">
        <v>2.2</v>
      </c>
      <c r="J14" s="109"/>
    </row>
    <row r="15" spans="1:10" ht="20.25" customHeight="1">
      <c r="A15" s="55"/>
      <c r="B15" s="252">
        <v>208</v>
      </c>
      <c r="C15" s="253" t="s">
        <v>252</v>
      </c>
      <c r="D15" s="253" t="s">
        <v>215</v>
      </c>
      <c r="E15" s="241" t="s">
        <v>10</v>
      </c>
      <c r="F15" s="242">
        <v>18.69</v>
      </c>
      <c r="G15" s="109">
        <v>18.69</v>
      </c>
      <c r="H15" s="109"/>
      <c r="I15" s="109"/>
      <c r="J15" s="109"/>
    </row>
    <row r="16" spans="1:10" ht="20.25" customHeight="1">
      <c r="A16" s="55"/>
      <c r="B16" s="252">
        <v>208</v>
      </c>
      <c r="C16" s="253" t="s">
        <v>252</v>
      </c>
      <c r="D16" s="253" t="s">
        <v>216</v>
      </c>
      <c r="E16" s="241" t="s">
        <v>145</v>
      </c>
      <c r="F16" s="242">
        <v>4</v>
      </c>
      <c r="G16" s="109">
        <v>4</v>
      </c>
      <c r="H16" s="109"/>
      <c r="I16" s="109"/>
      <c r="J16" s="109"/>
    </row>
    <row r="17" spans="1:10" ht="20.25" customHeight="1">
      <c r="A17" s="55"/>
      <c r="B17" s="252">
        <v>210</v>
      </c>
      <c r="C17" s="253"/>
      <c r="D17" s="253"/>
      <c r="E17" s="241" t="s">
        <v>217</v>
      </c>
      <c r="F17" s="242">
        <v>10.71</v>
      </c>
      <c r="G17" s="109">
        <v>10.71</v>
      </c>
      <c r="H17" s="109"/>
      <c r="I17" s="109"/>
      <c r="J17" s="109"/>
    </row>
    <row r="18" spans="1:10" ht="20.25" customHeight="1">
      <c r="A18" s="55"/>
      <c r="B18" s="252"/>
      <c r="C18" s="253" t="s">
        <v>218</v>
      </c>
      <c r="D18" s="253"/>
      <c r="E18" s="241" t="s">
        <v>11</v>
      </c>
      <c r="F18" s="242">
        <v>10.71</v>
      </c>
      <c r="G18" s="109">
        <v>10.71</v>
      </c>
      <c r="H18" s="109"/>
      <c r="I18" s="109"/>
      <c r="J18" s="109"/>
    </row>
    <row r="19" spans="1:10" ht="20.25" customHeight="1">
      <c r="A19" s="55"/>
      <c r="B19" s="252">
        <v>210</v>
      </c>
      <c r="C19" s="253" t="s">
        <v>233</v>
      </c>
      <c r="D19" s="253" t="s">
        <v>34</v>
      </c>
      <c r="E19" s="241" t="s">
        <v>12</v>
      </c>
      <c r="F19" s="242">
        <v>10.71</v>
      </c>
      <c r="G19" s="109">
        <v>10.71</v>
      </c>
      <c r="H19" s="109"/>
      <c r="I19" s="109"/>
      <c r="J19" s="109"/>
    </row>
    <row r="20" spans="1:10" ht="20.25" customHeight="1">
      <c r="A20" s="55"/>
      <c r="B20" s="252">
        <v>221</v>
      </c>
      <c r="C20" s="253"/>
      <c r="D20" s="253"/>
      <c r="E20" s="241" t="s">
        <v>219</v>
      </c>
      <c r="F20" s="242">
        <v>14.1</v>
      </c>
      <c r="G20" s="109">
        <v>14.1</v>
      </c>
      <c r="H20" s="109"/>
      <c r="I20" s="109"/>
      <c r="J20" s="109"/>
    </row>
    <row r="21" spans="1:10" ht="20.25" customHeight="1">
      <c r="A21" s="55"/>
      <c r="B21" s="252"/>
      <c r="C21" s="253" t="s">
        <v>220</v>
      </c>
      <c r="D21" s="253"/>
      <c r="E21" s="241" t="s">
        <v>221</v>
      </c>
      <c r="F21" s="242">
        <v>14.1</v>
      </c>
      <c r="G21" s="109">
        <v>14.1</v>
      </c>
      <c r="H21" s="109"/>
      <c r="I21" s="109"/>
      <c r="J21" s="109"/>
    </row>
    <row r="22" spans="1:10" ht="20.25" customHeight="1">
      <c r="A22" s="55"/>
      <c r="B22" s="252">
        <v>221</v>
      </c>
      <c r="C22" s="253" t="s">
        <v>113</v>
      </c>
      <c r="D22" s="253" t="s">
        <v>34</v>
      </c>
      <c r="E22" s="241" t="s">
        <v>14</v>
      </c>
      <c r="F22" s="242">
        <v>14.1</v>
      </c>
      <c r="G22" s="109">
        <v>14.1</v>
      </c>
      <c r="H22" s="109"/>
      <c r="I22" s="109"/>
      <c r="J22" s="109"/>
    </row>
  </sheetData>
  <sheetProtection/>
  <mergeCells count="13"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  <mergeCell ref="A4:A6"/>
    <mergeCell ref="B5:B6"/>
    <mergeCell ref="C5:C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zoomScalePageLayoutView="0" workbookViewId="0" topLeftCell="A1">
      <selection activeCell="L4" sqref="L4"/>
    </sheetView>
  </sheetViews>
  <sheetFormatPr defaultColWidth="9.16015625" defaultRowHeight="11.25"/>
  <cols>
    <col min="1" max="1" width="27.16015625" style="35" customWidth="1"/>
    <col min="2" max="4" width="5.66015625" style="178" customWidth="1"/>
    <col min="5" max="5" width="37.5" style="35" customWidth="1"/>
    <col min="6" max="6" width="14.66015625" style="243" customWidth="1"/>
    <col min="7" max="10" width="14.66015625" style="35" customWidth="1"/>
    <col min="11" max="16384" width="9.16015625" style="35" customWidth="1"/>
  </cols>
  <sheetData>
    <row r="1" spans="1:10" ht="31.5" customHeight="1">
      <c r="A1" s="310" t="s">
        <v>167</v>
      </c>
      <c r="B1" s="310"/>
      <c r="C1" s="310"/>
      <c r="D1" s="310"/>
      <c r="E1" s="310"/>
      <c r="F1" s="310"/>
      <c r="G1" s="310"/>
      <c r="H1" s="310"/>
      <c r="I1" s="310"/>
      <c r="J1" s="310"/>
    </row>
    <row r="2" ht="15.75" customHeight="1">
      <c r="J2" s="74" t="s">
        <v>265</v>
      </c>
    </row>
    <row r="3" spans="1:10" ht="18" customHeight="1">
      <c r="A3" s="80" t="s">
        <v>261</v>
      </c>
      <c r="B3" s="187"/>
      <c r="C3" s="187"/>
      <c r="D3" s="187"/>
      <c r="E3" s="85"/>
      <c r="F3" s="244"/>
      <c r="G3" s="85"/>
      <c r="H3" s="85"/>
      <c r="J3" s="89" t="s">
        <v>3</v>
      </c>
    </row>
    <row r="4" spans="1:10" s="34" customFormat="1" ht="21.75" customHeight="1">
      <c r="A4" s="293" t="s">
        <v>17</v>
      </c>
      <c r="B4" s="320" t="s">
        <v>27</v>
      </c>
      <c r="C4" s="320"/>
      <c r="D4" s="320"/>
      <c r="E4" s="296" t="s">
        <v>28</v>
      </c>
      <c r="F4" s="296" t="s">
        <v>41</v>
      </c>
      <c r="G4" s="296"/>
      <c r="H4" s="296"/>
      <c r="I4" s="296"/>
      <c r="J4" s="296"/>
    </row>
    <row r="5" spans="1:10" s="34" customFormat="1" ht="38.25" customHeight="1">
      <c r="A5" s="293"/>
      <c r="B5" s="188" t="s">
        <v>29</v>
      </c>
      <c r="C5" s="188" t="s">
        <v>30</v>
      </c>
      <c r="D5" s="81" t="s">
        <v>31</v>
      </c>
      <c r="E5" s="296"/>
      <c r="F5" s="245" t="s">
        <v>20</v>
      </c>
      <c r="G5" s="29" t="s">
        <v>42</v>
      </c>
      <c r="H5" s="29" t="s">
        <v>43</v>
      </c>
      <c r="I5" s="29" t="s">
        <v>44</v>
      </c>
      <c r="J5" s="29" t="s">
        <v>45</v>
      </c>
    </row>
    <row r="6" spans="1:10" s="34" customFormat="1" ht="19.5" customHeight="1">
      <c r="A6" s="70"/>
      <c r="B6" s="71"/>
      <c r="C6" s="71"/>
      <c r="D6" s="71"/>
      <c r="E6" s="72" t="s">
        <v>168</v>
      </c>
      <c r="F6" s="246">
        <v>228.12</v>
      </c>
      <c r="G6" s="196">
        <f>G7+G11+G16+G19</f>
        <v>176.14</v>
      </c>
      <c r="H6" s="196">
        <f>H7+H11</f>
        <v>49.76</v>
      </c>
      <c r="I6" s="196">
        <f>I7+I11</f>
        <v>2.22</v>
      </c>
      <c r="J6" s="196"/>
    </row>
    <row r="7" spans="1:10" s="183" customFormat="1" ht="19.5" customHeight="1">
      <c r="A7" s="70" t="s">
        <v>210</v>
      </c>
      <c r="B7" s="252">
        <v>201</v>
      </c>
      <c r="C7" s="253"/>
      <c r="D7" s="253"/>
      <c r="E7" s="241" t="s">
        <v>102</v>
      </c>
      <c r="F7" s="247">
        <v>178.02</v>
      </c>
      <c r="G7" s="109">
        <v>128.64</v>
      </c>
      <c r="H7" s="109">
        <v>49.36</v>
      </c>
      <c r="I7" s="109">
        <v>0.02</v>
      </c>
      <c r="J7" s="194"/>
    </row>
    <row r="8" spans="1:10" ht="19.5" customHeight="1">
      <c r="A8" s="55"/>
      <c r="B8" s="252"/>
      <c r="C8" s="253" t="s">
        <v>211</v>
      </c>
      <c r="D8" s="253"/>
      <c r="E8" s="241" t="s">
        <v>212</v>
      </c>
      <c r="F8" s="247">
        <v>178.02</v>
      </c>
      <c r="G8" s="109">
        <v>128.64</v>
      </c>
      <c r="H8" s="109">
        <v>49.36</v>
      </c>
      <c r="I8" s="109">
        <v>0.02</v>
      </c>
      <c r="J8" s="195"/>
    </row>
    <row r="9" spans="1:10" ht="19.5" customHeight="1">
      <c r="A9" s="55"/>
      <c r="B9" s="252">
        <v>201</v>
      </c>
      <c r="C9" s="253" t="s">
        <v>251</v>
      </c>
      <c r="D9" s="253" t="s">
        <v>34</v>
      </c>
      <c r="E9" s="241" t="s">
        <v>13</v>
      </c>
      <c r="F9" s="247">
        <v>165.51</v>
      </c>
      <c r="G9" s="109">
        <v>128.64</v>
      </c>
      <c r="H9" s="109">
        <v>36.85</v>
      </c>
      <c r="I9" s="109">
        <v>0.02</v>
      </c>
      <c r="J9" s="189"/>
    </row>
    <row r="10" spans="1:10" ht="19.5" customHeight="1">
      <c r="A10" s="55"/>
      <c r="B10" s="252">
        <v>201</v>
      </c>
      <c r="C10" s="253" t="s">
        <v>251</v>
      </c>
      <c r="D10" s="253" t="s">
        <v>213</v>
      </c>
      <c r="E10" s="241" t="s">
        <v>202</v>
      </c>
      <c r="F10" s="247">
        <v>12.51</v>
      </c>
      <c r="G10" s="109"/>
      <c r="H10" s="109">
        <v>12.51</v>
      </c>
      <c r="I10" s="109"/>
      <c r="J10" s="189"/>
    </row>
    <row r="11" spans="1:10" ht="19.5" customHeight="1">
      <c r="A11" s="55"/>
      <c r="B11" s="252">
        <v>208</v>
      </c>
      <c r="C11" s="253"/>
      <c r="D11" s="253"/>
      <c r="E11" s="241" t="s">
        <v>214</v>
      </c>
      <c r="F11" s="247">
        <v>25.29</v>
      </c>
      <c r="G11" s="109">
        <v>22.69</v>
      </c>
      <c r="H11" s="109">
        <v>0.4</v>
      </c>
      <c r="I11" s="109">
        <v>2.2</v>
      </c>
      <c r="J11" s="189"/>
    </row>
    <row r="12" spans="1:10" ht="19.5" customHeight="1">
      <c r="A12" s="55"/>
      <c r="B12" s="252"/>
      <c r="C12" s="253" t="s">
        <v>215</v>
      </c>
      <c r="D12" s="253"/>
      <c r="E12" s="241" t="s">
        <v>143</v>
      </c>
      <c r="F12" s="247">
        <v>25.29</v>
      </c>
      <c r="G12" s="109">
        <v>22.69</v>
      </c>
      <c r="H12" s="109">
        <v>0.4</v>
      </c>
      <c r="I12" s="109">
        <v>2.2</v>
      </c>
      <c r="J12" s="189"/>
    </row>
    <row r="13" spans="1:10" ht="19.5" customHeight="1">
      <c r="A13" s="50"/>
      <c r="B13" s="252">
        <v>208</v>
      </c>
      <c r="C13" s="253" t="s">
        <v>252</v>
      </c>
      <c r="D13" s="253" t="s">
        <v>34</v>
      </c>
      <c r="E13" s="241" t="s">
        <v>144</v>
      </c>
      <c r="F13" s="247">
        <v>2.6</v>
      </c>
      <c r="G13" s="109"/>
      <c r="H13" s="109">
        <v>0.4</v>
      </c>
      <c r="I13" s="109">
        <v>2.2</v>
      </c>
      <c r="J13" s="189"/>
    </row>
    <row r="14" spans="1:10" ht="19.5" customHeight="1">
      <c r="A14" s="50"/>
      <c r="B14" s="252">
        <v>208</v>
      </c>
      <c r="C14" s="253" t="s">
        <v>252</v>
      </c>
      <c r="D14" s="253" t="s">
        <v>215</v>
      </c>
      <c r="E14" s="241" t="s">
        <v>10</v>
      </c>
      <c r="F14" s="247">
        <v>18.69</v>
      </c>
      <c r="G14" s="109">
        <v>18.69</v>
      </c>
      <c r="H14" s="109"/>
      <c r="I14" s="109"/>
      <c r="J14" s="189"/>
    </row>
    <row r="15" spans="1:10" ht="19.5" customHeight="1">
      <c r="A15" s="50"/>
      <c r="B15" s="252">
        <v>208</v>
      </c>
      <c r="C15" s="253" t="s">
        <v>252</v>
      </c>
      <c r="D15" s="253" t="s">
        <v>216</v>
      </c>
      <c r="E15" s="241" t="s">
        <v>145</v>
      </c>
      <c r="F15" s="247">
        <v>4</v>
      </c>
      <c r="G15" s="109">
        <v>4</v>
      </c>
      <c r="H15" s="109"/>
      <c r="I15" s="109"/>
      <c r="J15" s="189"/>
    </row>
    <row r="16" spans="1:10" s="183" customFormat="1" ht="19.5" customHeight="1">
      <c r="A16" s="75"/>
      <c r="B16" s="252">
        <v>210</v>
      </c>
      <c r="C16" s="253"/>
      <c r="D16" s="253"/>
      <c r="E16" s="241" t="s">
        <v>217</v>
      </c>
      <c r="F16" s="247">
        <v>10.71</v>
      </c>
      <c r="G16" s="109">
        <v>10.71</v>
      </c>
      <c r="H16" s="109"/>
      <c r="I16" s="109"/>
      <c r="J16" s="190"/>
    </row>
    <row r="17" spans="1:10" ht="19.5" customHeight="1">
      <c r="A17" s="50"/>
      <c r="B17" s="252"/>
      <c r="C17" s="253" t="s">
        <v>218</v>
      </c>
      <c r="D17" s="253"/>
      <c r="E17" s="241" t="s">
        <v>11</v>
      </c>
      <c r="F17" s="247">
        <v>10.71</v>
      </c>
      <c r="G17" s="109">
        <v>10.71</v>
      </c>
      <c r="H17" s="109"/>
      <c r="I17" s="109"/>
      <c r="J17" s="50"/>
    </row>
    <row r="18" spans="1:10" ht="19.5" customHeight="1">
      <c r="A18" s="50"/>
      <c r="B18" s="252">
        <v>210</v>
      </c>
      <c r="C18" s="253" t="s">
        <v>233</v>
      </c>
      <c r="D18" s="253" t="s">
        <v>34</v>
      </c>
      <c r="E18" s="241" t="s">
        <v>12</v>
      </c>
      <c r="F18" s="247">
        <v>10.71</v>
      </c>
      <c r="G18" s="109">
        <v>10.71</v>
      </c>
      <c r="H18" s="109"/>
      <c r="I18" s="109"/>
      <c r="J18" s="50"/>
    </row>
    <row r="19" spans="1:10" ht="19.5" customHeight="1">
      <c r="A19" s="50"/>
      <c r="B19" s="252">
        <v>221</v>
      </c>
      <c r="C19" s="253"/>
      <c r="D19" s="253"/>
      <c r="E19" s="241" t="s">
        <v>219</v>
      </c>
      <c r="F19" s="247">
        <v>14.1</v>
      </c>
      <c r="G19" s="109">
        <v>14.1</v>
      </c>
      <c r="H19" s="109"/>
      <c r="I19" s="109"/>
      <c r="J19" s="50"/>
    </row>
    <row r="20" spans="1:10" ht="19.5" customHeight="1">
      <c r="A20" s="50"/>
      <c r="B20" s="252"/>
      <c r="C20" s="253" t="s">
        <v>220</v>
      </c>
      <c r="D20" s="253"/>
      <c r="E20" s="241" t="s">
        <v>221</v>
      </c>
      <c r="F20" s="247">
        <v>14.1</v>
      </c>
      <c r="G20" s="109">
        <v>14.1</v>
      </c>
      <c r="H20" s="109"/>
      <c r="I20" s="109"/>
      <c r="J20" s="50"/>
    </row>
    <row r="21" spans="1:10" ht="19.5" customHeight="1">
      <c r="A21" s="50"/>
      <c r="B21" s="252">
        <v>221</v>
      </c>
      <c r="C21" s="253" t="s">
        <v>113</v>
      </c>
      <c r="D21" s="253" t="s">
        <v>34</v>
      </c>
      <c r="E21" s="241" t="s">
        <v>14</v>
      </c>
      <c r="F21" s="247">
        <v>14.1</v>
      </c>
      <c r="G21" s="109">
        <v>14.1</v>
      </c>
      <c r="H21" s="109"/>
      <c r="I21" s="109"/>
      <c r="J21" s="50"/>
    </row>
  </sheetData>
  <sheetProtection/>
  <mergeCells count="5">
    <mergeCell ref="A1:J1"/>
    <mergeCell ref="B4:D4"/>
    <mergeCell ref="F4:J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showGridLines="0" showZeros="0" zoomScalePageLayoutView="0" workbookViewId="0" topLeftCell="A1">
      <selection activeCell="D29" sqref="D29"/>
    </sheetView>
  </sheetViews>
  <sheetFormatPr defaultColWidth="9.33203125" defaultRowHeight="11.25"/>
  <cols>
    <col min="1" max="1" width="4.33203125" style="35" customWidth="1"/>
    <col min="2" max="3" width="4.33203125" style="35" bestFit="1" customWidth="1"/>
    <col min="4" max="4" width="43.5" style="35" customWidth="1"/>
    <col min="5" max="5" width="11.33203125" style="35" customWidth="1"/>
    <col min="6" max="6" width="11" style="35" bestFit="1" customWidth="1"/>
    <col min="7" max="7" width="13.33203125" style="35" customWidth="1"/>
    <col min="8" max="8" width="12.66015625" style="35" customWidth="1"/>
    <col min="9" max="9" width="13.16015625" style="35" customWidth="1"/>
    <col min="10" max="10" width="13" style="35" customWidth="1"/>
    <col min="11" max="11" width="12.83203125" style="35" customWidth="1"/>
    <col min="12" max="240" width="9.16015625" style="35" customWidth="1"/>
    <col min="241" max="16384" width="9.33203125" style="35" customWidth="1"/>
  </cols>
  <sheetData>
    <row r="1" spans="1:11" ht="30" customHeight="1">
      <c r="A1" s="310" t="s">
        <v>169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5.75" customHeight="1">
      <c r="A2"/>
      <c r="B2"/>
      <c r="C2"/>
      <c r="D2"/>
      <c r="E2"/>
      <c r="F2"/>
      <c r="G2"/>
      <c r="K2" s="74" t="s">
        <v>46</v>
      </c>
    </row>
    <row r="3" spans="1:11" ht="18" customHeight="1">
      <c r="A3" s="26" t="s">
        <v>263</v>
      </c>
      <c r="B3" s="69"/>
      <c r="C3" s="69"/>
      <c r="D3" s="69"/>
      <c r="E3" s="85"/>
      <c r="F3"/>
      <c r="G3" s="86"/>
      <c r="K3" s="89" t="s">
        <v>3</v>
      </c>
    </row>
    <row r="4" spans="1:11" s="34" customFormat="1" ht="18" customHeight="1">
      <c r="A4" s="293" t="s">
        <v>27</v>
      </c>
      <c r="B4" s="293"/>
      <c r="C4" s="293"/>
      <c r="D4" s="307" t="s">
        <v>28</v>
      </c>
      <c r="E4" s="282" t="s">
        <v>36</v>
      </c>
      <c r="F4" s="282"/>
      <c r="G4" s="282"/>
      <c r="H4" s="282"/>
      <c r="I4" s="282"/>
      <c r="J4" s="282"/>
      <c r="K4" s="282"/>
    </row>
    <row r="5" spans="1:11" s="34" customFormat="1" ht="19.5" customHeight="1">
      <c r="A5" s="305" t="s">
        <v>29</v>
      </c>
      <c r="B5" s="305" t="s">
        <v>30</v>
      </c>
      <c r="C5" s="305" t="s">
        <v>31</v>
      </c>
      <c r="D5" s="308"/>
      <c r="E5" s="282" t="s">
        <v>20</v>
      </c>
      <c r="F5" s="282" t="s">
        <v>8</v>
      </c>
      <c r="G5" s="282"/>
      <c r="H5" s="282" t="s">
        <v>97</v>
      </c>
      <c r="I5" s="282" t="s">
        <v>170</v>
      </c>
      <c r="J5" s="282" t="s">
        <v>99</v>
      </c>
      <c r="K5" s="282" t="s">
        <v>163</v>
      </c>
    </row>
    <row r="6" spans="1:11" s="34" customFormat="1" ht="60.75" customHeight="1">
      <c r="A6" s="306"/>
      <c r="B6" s="306"/>
      <c r="C6" s="306"/>
      <c r="D6" s="309"/>
      <c r="E6" s="282"/>
      <c r="F6" s="29" t="s">
        <v>111</v>
      </c>
      <c r="G6" s="29" t="s">
        <v>161</v>
      </c>
      <c r="H6" s="282"/>
      <c r="I6" s="282"/>
      <c r="J6" s="282"/>
      <c r="K6" s="282"/>
    </row>
    <row r="7" spans="1:11" s="34" customFormat="1" ht="19.5" customHeight="1">
      <c r="A7" s="87"/>
      <c r="B7" s="87"/>
      <c r="C7" s="87"/>
      <c r="D7" s="221" t="s">
        <v>20</v>
      </c>
      <c r="E7" s="240">
        <v>215.61</v>
      </c>
      <c r="F7" s="240">
        <f>F8+F11+F16+F19</f>
        <v>215.60999999999999</v>
      </c>
      <c r="G7" s="29"/>
      <c r="H7" s="29"/>
      <c r="I7" s="83"/>
      <c r="J7" s="29"/>
      <c r="K7" s="29"/>
    </row>
    <row r="8" spans="1:11" ht="15" customHeight="1">
      <c r="A8" s="236">
        <v>201</v>
      </c>
      <c r="B8" s="237"/>
      <c r="C8" s="237"/>
      <c r="D8" s="241" t="s">
        <v>102</v>
      </c>
      <c r="E8" s="242">
        <v>165.51</v>
      </c>
      <c r="F8" s="242">
        <v>165.51</v>
      </c>
      <c r="G8" s="63"/>
      <c r="H8" s="50"/>
      <c r="I8" s="83"/>
      <c r="J8" s="50"/>
      <c r="K8" s="50"/>
    </row>
    <row r="9" spans="1:11" ht="15" customHeight="1">
      <c r="A9" s="236"/>
      <c r="B9" s="237" t="s">
        <v>211</v>
      </c>
      <c r="C9" s="237"/>
      <c r="D9" s="241" t="s">
        <v>212</v>
      </c>
      <c r="E9" s="242">
        <v>165.51</v>
      </c>
      <c r="F9" s="242">
        <v>165.51</v>
      </c>
      <c r="G9" s="63"/>
      <c r="H9" s="50"/>
      <c r="I9" s="83"/>
      <c r="J9" s="50"/>
      <c r="K9" s="50"/>
    </row>
    <row r="10" spans="1:11" ht="15" customHeight="1">
      <c r="A10" s="236">
        <v>201</v>
      </c>
      <c r="B10" s="237" t="s">
        <v>251</v>
      </c>
      <c r="C10" s="237" t="s">
        <v>34</v>
      </c>
      <c r="D10" s="241" t="s">
        <v>13</v>
      </c>
      <c r="E10" s="242">
        <v>165.51</v>
      </c>
      <c r="F10" s="242">
        <v>165.51</v>
      </c>
      <c r="G10" s="63"/>
      <c r="H10" s="50"/>
      <c r="I10" s="83"/>
      <c r="J10" s="50"/>
      <c r="K10" s="50"/>
    </row>
    <row r="11" spans="1:11" ht="15" customHeight="1">
      <c r="A11" s="236">
        <v>208</v>
      </c>
      <c r="B11" s="237"/>
      <c r="C11" s="237"/>
      <c r="D11" s="241" t="s">
        <v>214</v>
      </c>
      <c r="E11" s="242">
        <v>25.29</v>
      </c>
      <c r="F11" s="242">
        <v>25.29</v>
      </c>
      <c r="G11" s="63"/>
      <c r="H11" s="50"/>
      <c r="I11" s="83"/>
      <c r="J11" s="50"/>
      <c r="K11" s="50"/>
    </row>
    <row r="12" spans="1:11" ht="15" customHeight="1">
      <c r="A12" s="236"/>
      <c r="B12" s="237" t="s">
        <v>215</v>
      </c>
      <c r="C12" s="237"/>
      <c r="D12" s="241" t="s">
        <v>143</v>
      </c>
      <c r="E12" s="242">
        <v>25.29</v>
      </c>
      <c r="F12" s="242">
        <v>25.29</v>
      </c>
      <c r="G12" s="63"/>
      <c r="H12" s="50"/>
      <c r="I12" s="83"/>
      <c r="J12" s="50"/>
      <c r="K12" s="50"/>
    </row>
    <row r="13" spans="1:11" ht="15" customHeight="1">
      <c r="A13" s="236">
        <v>208</v>
      </c>
      <c r="B13" s="237" t="s">
        <v>252</v>
      </c>
      <c r="C13" s="237" t="s">
        <v>34</v>
      </c>
      <c r="D13" s="241" t="s">
        <v>144</v>
      </c>
      <c r="E13" s="242">
        <v>2.6</v>
      </c>
      <c r="F13" s="242">
        <v>2.6</v>
      </c>
      <c r="G13" s="63"/>
      <c r="H13" s="50"/>
      <c r="I13" s="83"/>
      <c r="J13" s="50"/>
      <c r="K13" s="50"/>
    </row>
    <row r="14" spans="1:11" ht="15" customHeight="1">
      <c r="A14" s="236">
        <v>208</v>
      </c>
      <c r="B14" s="237" t="s">
        <v>252</v>
      </c>
      <c r="C14" s="237" t="s">
        <v>215</v>
      </c>
      <c r="D14" s="241" t="s">
        <v>10</v>
      </c>
      <c r="E14" s="242">
        <v>18.69</v>
      </c>
      <c r="F14" s="242">
        <v>18.69</v>
      </c>
      <c r="G14" s="63"/>
      <c r="H14" s="50"/>
      <c r="I14" s="83"/>
      <c r="J14" s="50"/>
      <c r="K14" s="50"/>
    </row>
    <row r="15" spans="1:11" ht="15" customHeight="1">
      <c r="A15" s="236">
        <v>208</v>
      </c>
      <c r="B15" s="237" t="s">
        <v>252</v>
      </c>
      <c r="C15" s="237" t="s">
        <v>216</v>
      </c>
      <c r="D15" s="241" t="s">
        <v>145</v>
      </c>
      <c r="E15" s="242">
        <v>4</v>
      </c>
      <c r="F15" s="242">
        <v>4</v>
      </c>
      <c r="G15" s="63"/>
      <c r="H15" s="50"/>
      <c r="I15" s="83"/>
      <c r="J15" s="50"/>
      <c r="K15" s="50"/>
    </row>
    <row r="16" spans="1:11" ht="15" customHeight="1">
      <c r="A16" s="236">
        <v>210</v>
      </c>
      <c r="B16" s="237"/>
      <c r="C16" s="237"/>
      <c r="D16" s="241" t="s">
        <v>217</v>
      </c>
      <c r="E16" s="242">
        <v>10.71</v>
      </c>
      <c r="F16" s="242">
        <v>10.71</v>
      </c>
      <c r="G16" s="63"/>
      <c r="H16" s="50"/>
      <c r="I16" s="83"/>
      <c r="J16" s="50"/>
      <c r="K16" s="50"/>
    </row>
    <row r="17" spans="1:11" ht="15" customHeight="1">
      <c r="A17" s="236"/>
      <c r="B17" s="237" t="s">
        <v>218</v>
      </c>
      <c r="C17" s="237"/>
      <c r="D17" s="241" t="s">
        <v>11</v>
      </c>
      <c r="E17" s="242">
        <v>10.71</v>
      </c>
      <c r="F17" s="242">
        <v>10.71</v>
      </c>
      <c r="G17" s="63"/>
      <c r="H17" s="50"/>
      <c r="I17" s="83"/>
      <c r="J17" s="50"/>
      <c r="K17" s="50"/>
    </row>
    <row r="18" spans="1:11" ht="15" customHeight="1">
      <c r="A18" s="236">
        <v>210</v>
      </c>
      <c r="B18" s="237" t="s">
        <v>233</v>
      </c>
      <c r="C18" s="237" t="s">
        <v>34</v>
      </c>
      <c r="D18" s="241" t="s">
        <v>12</v>
      </c>
      <c r="E18" s="242">
        <v>10.71</v>
      </c>
      <c r="F18" s="242">
        <v>10.71</v>
      </c>
      <c r="G18" s="63"/>
      <c r="H18" s="50"/>
      <c r="I18" s="83"/>
      <c r="J18" s="50"/>
      <c r="K18" s="50"/>
    </row>
    <row r="19" spans="1:11" ht="15" customHeight="1">
      <c r="A19" s="236">
        <v>221</v>
      </c>
      <c r="B19" s="237"/>
      <c r="C19" s="237"/>
      <c r="D19" s="241" t="s">
        <v>219</v>
      </c>
      <c r="E19" s="242">
        <v>14.1</v>
      </c>
      <c r="F19" s="242">
        <v>14.1</v>
      </c>
      <c r="G19" s="63"/>
      <c r="H19" s="50"/>
      <c r="I19" s="83"/>
      <c r="J19" s="50"/>
      <c r="K19" s="50"/>
    </row>
    <row r="20" spans="1:11" ht="15" customHeight="1">
      <c r="A20" s="236"/>
      <c r="B20" s="237" t="s">
        <v>220</v>
      </c>
      <c r="C20" s="237"/>
      <c r="D20" s="241" t="s">
        <v>221</v>
      </c>
      <c r="E20" s="242">
        <v>14.1</v>
      </c>
      <c r="F20" s="242">
        <v>14.1</v>
      </c>
      <c r="G20" s="63"/>
      <c r="H20" s="50"/>
      <c r="I20" s="83"/>
      <c r="J20" s="50"/>
      <c r="K20" s="50"/>
    </row>
    <row r="21" spans="1:11" ht="15" customHeight="1">
      <c r="A21" s="236">
        <v>221</v>
      </c>
      <c r="B21" s="237" t="s">
        <v>113</v>
      </c>
      <c r="C21" s="237" t="s">
        <v>34</v>
      </c>
      <c r="D21" s="241" t="s">
        <v>14</v>
      </c>
      <c r="E21" s="242">
        <v>14.1</v>
      </c>
      <c r="F21" s="242">
        <v>14.1</v>
      </c>
      <c r="G21" s="63"/>
      <c r="H21" s="50"/>
      <c r="I21" s="83"/>
      <c r="J21" s="50"/>
      <c r="K21" s="50"/>
    </row>
  </sheetData>
  <sheetProtection/>
  <mergeCells count="13">
    <mergeCell ref="E5:E6"/>
    <mergeCell ref="H5:H6"/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  <mergeCell ref="D4:D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showGridLines="0" showZeros="0" zoomScalePageLayoutView="0" workbookViewId="0" topLeftCell="A1">
      <selection activeCell="M14" sqref="M14"/>
    </sheetView>
  </sheetViews>
  <sheetFormatPr defaultColWidth="9.16015625" defaultRowHeight="12.75" customHeight="1"/>
  <cols>
    <col min="1" max="1" width="6.83203125" style="205" customWidth="1"/>
    <col min="2" max="2" width="6.83203125" style="198" customWidth="1"/>
    <col min="3" max="3" width="51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321" t="s">
        <v>171</v>
      </c>
      <c r="B1" s="321"/>
      <c r="C1" s="321"/>
      <c r="D1" s="321"/>
      <c r="E1" s="321"/>
      <c r="F1" s="321"/>
    </row>
    <row r="2" spans="1:6" ht="15.75" customHeight="1">
      <c r="A2" s="204"/>
      <c r="B2" s="197"/>
      <c r="C2" s="51"/>
      <c r="D2" s="51"/>
      <c r="F2" s="74" t="s">
        <v>47</v>
      </c>
    </row>
    <row r="3" spans="1:6" s="35" customFormat="1" ht="15.75" customHeight="1">
      <c r="A3" s="322" t="s">
        <v>263</v>
      </c>
      <c r="B3" s="322"/>
      <c r="C3" s="323"/>
      <c r="D3" s="80"/>
      <c r="F3" s="74" t="s">
        <v>3</v>
      </c>
    </row>
    <row r="4" spans="1:6" s="34" customFormat="1" ht="24" customHeight="1">
      <c r="A4" s="324" t="s">
        <v>27</v>
      </c>
      <c r="B4" s="324"/>
      <c r="C4" s="296" t="s">
        <v>28</v>
      </c>
      <c r="D4" s="296" t="s">
        <v>172</v>
      </c>
      <c r="E4" s="296"/>
      <c r="F4" s="296"/>
    </row>
    <row r="5" spans="1:6" s="34" customFormat="1" ht="22.5" customHeight="1">
      <c r="A5" s="199" t="s">
        <v>29</v>
      </c>
      <c r="B5" s="188" t="s">
        <v>30</v>
      </c>
      <c r="C5" s="296"/>
      <c r="D5" s="41" t="s">
        <v>20</v>
      </c>
      <c r="E5" s="41" t="s">
        <v>48</v>
      </c>
      <c r="F5" s="41" t="s">
        <v>49</v>
      </c>
    </row>
    <row r="6" spans="1:6" s="34" customFormat="1" ht="19.5" customHeight="1">
      <c r="A6" s="199"/>
      <c r="B6" s="200"/>
      <c r="C6" s="201" t="s">
        <v>50</v>
      </c>
      <c r="D6" s="254">
        <f>E6+F6</f>
        <v>215.60999999999999</v>
      </c>
      <c r="E6" s="255">
        <f>E7+E25</f>
        <v>178.35999999999999</v>
      </c>
      <c r="F6" s="255">
        <v>37.25</v>
      </c>
    </row>
    <row r="7" spans="1:6" s="35" customFormat="1" ht="19.5" customHeight="1">
      <c r="A7" s="202" t="s">
        <v>105</v>
      </c>
      <c r="B7" s="202"/>
      <c r="C7" s="203" t="s">
        <v>23</v>
      </c>
      <c r="D7" s="263">
        <f>SUM(D8:D15)</f>
        <v>176.14</v>
      </c>
      <c r="E7" s="263">
        <v>176.14</v>
      </c>
      <c r="F7" s="46"/>
    </row>
    <row r="8" spans="1:6" s="35" customFormat="1" ht="19.5" customHeight="1">
      <c r="A8" s="202"/>
      <c r="B8" s="202" t="s">
        <v>114</v>
      </c>
      <c r="C8" s="203" t="s">
        <v>106</v>
      </c>
      <c r="D8" s="263">
        <v>77.56</v>
      </c>
      <c r="E8" s="263">
        <v>77.56</v>
      </c>
      <c r="F8" s="46"/>
    </row>
    <row r="9" spans="1:6" s="35" customFormat="1" ht="19.5" customHeight="1">
      <c r="A9" s="202"/>
      <c r="B9" s="202" t="s">
        <v>115</v>
      </c>
      <c r="C9" s="203" t="s">
        <v>107</v>
      </c>
      <c r="D9" s="263">
        <f>39.89+4.38</f>
        <v>44.27</v>
      </c>
      <c r="E9" s="263">
        <f>39.89+4.38</f>
        <v>44.27</v>
      </c>
      <c r="F9" s="46"/>
    </row>
    <row r="10" spans="1:6" s="35" customFormat="1" ht="19.5" customHeight="1">
      <c r="A10" s="202"/>
      <c r="B10" s="202" t="s">
        <v>116</v>
      </c>
      <c r="C10" s="203" t="s">
        <v>108</v>
      </c>
      <c r="D10" s="263">
        <v>6.47</v>
      </c>
      <c r="E10" s="263">
        <v>6.47</v>
      </c>
      <c r="F10" s="46"/>
    </row>
    <row r="11" spans="1:6" s="35" customFormat="1" ht="19.5" customHeight="1">
      <c r="A11" s="202"/>
      <c r="B11" s="249" t="s">
        <v>222</v>
      </c>
      <c r="C11" s="248" t="s">
        <v>226</v>
      </c>
      <c r="D11" s="263">
        <v>18.69</v>
      </c>
      <c r="E11" s="263">
        <v>18.69</v>
      </c>
      <c r="F11" s="46"/>
    </row>
    <row r="12" spans="1:6" s="35" customFormat="1" ht="19.5" customHeight="1">
      <c r="A12" s="202"/>
      <c r="B12" s="249" t="s">
        <v>230</v>
      </c>
      <c r="C12" s="248" t="s">
        <v>231</v>
      </c>
      <c r="D12" s="263">
        <v>4</v>
      </c>
      <c r="E12" s="263">
        <v>4</v>
      </c>
      <c r="F12" s="46"/>
    </row>
    <row r="13" spans="1:6" s="35" customFormat="1" ht="19.5" customHeight="1">
      <c r="A13" s="202"/>
      <c r="B13" s="249" t="s">
        <v>223</v>
      </c>
      <c r="C13" s="248" t="s">
        <v>227</v>
      </c>
      <c r="D13" s="263">
        <v>10.41</v>
      </c>
      <c r="E13" s="263">
        <v>10.41</v>
      </c>
      <c r="F13" s="46"/>
    </row>
    <row r="14" spans="1:6" s="35" customFormat="1" ht="19.5" customHeight="1">
      <c r="A14" s="202"/>
      <c r="B14" s="249" t="s">
        <v>224</v>
      </c>
      <c r="C14" s="248" t="s">
        <v>228</v>
      </c>
      <c r="D14" s="263">
        <f>0.34+0.3</f>
        <v>0.64</v>
      </c>
      <c r="E14" s="263">
        <f>0.34+0.3</f>
        <v>0.64</v>
      </c>
      <c r="F14" s="46"/>
    </row>
    <row r="15" spans="1:6" s="35" customFormat="1" ht="19.5" customHeight="1">
      <c r="A15" s="202"/>
      <c r="B15" s="249" t="s">
        <v>225</v>
      </c>
      <c r="C15" s="248" t="s">
        <v>229</v>
      </c>
      <c r="D15" s="263">
        <v>14.1</v>
      </c>
      <c r="E15" s="263">
        <v>14.1</v>
      </c>
      <c r="F15" s="46"/>
    </row>
    <row r="16" spans="1:6" s="35" customFormat="1" ht="19.5" customHeight="1">
      <c r="A16" s="202" t="s">
        <v>51</v>
      </c>
      <c r="B16" s="202"/>
      <c r="C16" s="203" t="s">
        <v>24</v>
      </c>
      <c r="D16" s="263">
        <f>SUM(D17:D24)</f>
        <v>37.25</v>
      </c>
      <c r="E16" s="259"/>
      <c r="F16" s="263">
        <v>37.25</v>
      </c>
    </row>
    <row r="17" spans="1:6" s="35" customFormat="1" ht="19.5" customHeight="1">
      <c r="A17" s="202"/>
      <c r="B17" s="202" t="s">
        <v>110</v>
      </c>
      <c r="C17" s="203" t="s">
        <v>239</v>
      </c>
      <c r="D17" s="263">
        <v>9.28</v>
      </c>
      <c r="E17" s="259"/>
      <c r="F17" s="263">
        <v>9.28</v>
      </c>
    </row>
    <row r="18" spans="1:6" s="35" customFormat="1" ht="19.5" customHeight="1">
      <c r="A18" s="202"/>
      <c r="B18" s="249" t="s">
        <v>232</v>
      </c>
      <c r="C18" s="248" t="s">
        <v>240</v>
      </c>
      <c r="D18" s="263">
        <v>0.8</v>
      </c>
      <c r="E18" s="259"/>
      <c r="F18" s="263">
        <v>0.8</v>
      </c>
    </row>
    <row r="19" spans="1:6" s="35" customFormat="1" ht="19.5" customHeight="1">
      <c r="A19" s="202"/>
      <c r="B19" s="249" t="s">
        <v>222</v>
      </c>
      <c r="C19" s="248" t="s">
        <v>241</v>
      </c>
      <c r="D19" s="263">
        <v>4.16</v>
      </c>
      <c r="E19" s="259"/>
      <c r="F19" s="263">
        <v>4.16</v>
      </c>
    </row>
    <row r="20" spans="1:6" s="35" customFormat="1" ht="19.5" customHeight="1">
      <c r="A20" s="202"/>
      <c r="B20" s="249" t="s">
        <v>234</v>
      </c>
      <c r="C20" s="248" t="s">
        <v>244</v>
      </c>
      <c r="D20" s="263">
        <v>1</v>
      </c>
      <c r="E20" s="259"/>
      <c r="F20" s="263">
        <v>1</v>
      </c>
    </row>
    <row r="21" spans="1:6" s="35" customFormat="1" ht="19.5" customHeight="1">
      <c r="A21" s="202"/>
      <c r="B21" s="249" t="s">
        <v>235</v>
      </c>
      <c r="C21" s="248" t="s">
        <v>245</v>
      </c>
      <c r="D21" s="263">
        <v>2.35</v>
      </c>
      <c r="E21" s="259"/>
      <c r="F21" s="263">
        <v>2.35</v>
      </c>
    </row>
    <row r="22" spans="1:6" s="35" customFormat="1" ht="19.5" customHeight="1">
      <c r="A22" s="202"/>
      <c r="B22" s="249" t="s">
        <v>236</v>
      </c>
      <c r="C22" s="248" t="s">
        <v>246</v>
      </c>
      <c r="D22" s="263">
        <v>6</v>
      </c>
      <c r="E22" s="259"/>
      <c r="F22" s="263">
        <v>6</v>
      </c>
    </row>
    <row r="23" spans="1:6" s="35" customFormat="1" ht="19.5" customHeight="1">
      <c r="A23" s="202"/>
      <c r="B23" s="249" t="s">
        <v>237</v>
      </c>
      <c r="C23" s="248" t="s">
        <v>247</v>
      </c>
      <c r="D23" s="263">
        <v>13.26</v>
      </c>
      <c r="E23" s="259"/>
      <c r="F23" s="263">
        <v>13.26</v>
      </c>
    </row>
    <row r="24" spans="1:6" s="35" customFormat="1" ht="19.5" customHeight="1">
      <c r="A24" s="202"/>
      <c r="B24" s="249" t="s">
        <v>238</v>
      </c>
      <c r="C24" s="248" t="s">
        <v>248</v>
      </c>
      <c r="D24" s="263">
        <v>0.4</v>
      </c>
      <c r="E24" s="259"/>
      <c r="F24" s="263">
        <v>0.4</v>
      </c>
    </row>
    <row r="25" spans="1:6" s="35" customFormat="1" ht="19.5" customHeight="1">
      <c r="A25" s="202" t="s">
        <v>52</v>
      </c>
      <c r="B25" s="202"/>
      <c r="C25" s="203" t="s">
        <v>25</v>
      </c>
      <c r="D25" s="263">
        <f>SUM(D26:D27)</f>
        <v>2.22</v>
      </c>
      <c r="E25" s="263">
        <v>2.22</v>
      </c>
      <c r="F25" s="46"/>
    </row>
    <row r="26" spans="1:6" s="35" customFormat="1" ht="19.5" customHeight="1">
      <c r="A26" s="202"/>
      <c r="B26" s="202" t="s">
        <v>113</v>
      </c>
      <c r="C26" s="203" t="s">
        <v>109</v>
      </c>
      <c r="D26" s="263">
        <v>2.2</v>
      </c>
      <c r="E26" s="263">
        <v>2.2</v>
      </c>
      <c r="F26" s="46"/>
    </row>
    <row r="27" spans="1:6" s="35" customFormat="1" ht="19.5" customHeight="1">
      <c r="A27" s="202"/>
      <c r="B27" s="202" t="s">
        <v>242</v>
      </c>
      <c r="C27" s="222" t="s">
        <v>243</v>
      </c>
      <c r="D27" s="263">
        <v>0.02</v>
      </c>
      <c r="E27" s="263">
        <v>0.02</v>
      </c>
      <c r="F27" s="46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PageLayoutView="0" workbookViewId="0" topLeftCell="A1">
      <selection activeCell="E19" sqref="E19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76" customFormat="1" ht="27">
      <c r="A1" s="291" t="s">
        <v>173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s="35" customFormat="1" ht="17.25" customHeight="1">
      <c r="A2" s="77"/>
      <c r="B2" s="78"/>
      <c r="C2" s="78"/>
      <c r="D2" s="78"/>
      <c r="E2" s="78"/>
      <c r="F2" s="78"/>
      <c r="G2" s="78"/>
      <c r="H2" s="78"/>
      <c r="K2" s="79" t="s">
        <v>53</v>
      </c>
    </row>
    <row r="3" spans="1:11" ht="18.75" customHeight="1">
      <c r="A3" s="224" t="s">
        <v>270</v>
      </c>
      <c r="B3" s="224"/>
      <c r="C3" s="224"/>
      <c r="D3" s="69"/>
      <c r="E3" s="69"/>
      <c r="F3" s="69"/>
      <c r="G3" s="69"/>
      <c r="H3" s="69"/>
      <c r="K3" s="218" t="s">
        <v>174</v>
      </c>
    </row>
    <row r="4" spans="1:11" s="20" customFormat="1" ht="27" customHeight="1">
      <c r="A4" s="293" t="s">
        <v>17</v>
      </c>
      <c r="B4" s="293" t="s">
        <v>27</v>
      </c>
      <c r="C4" s="293"/>
      <c r="D4" s="293"/>
      <c r="E4" s="296" t="s">
        <v>28</v>
      </c>
      <c r="F4" s="296" t="s">
        <v>41</v>
      </c>
      <c r="G4" s="296"/>
      <c r="H4" s="296"/>
      <c r="I4" s="296"/>
      <c r="J4" s="296"/>
      <c r="K4" s="296"/>
    </row>
    <row r="5" spans="1:11" s="20" customFormat="1" ht="36.75" customHeight="1">
      <c r="A5" s="293"/>
      <c r="B5" s="42" t="s">
        <v>29</v>
      </c>
      <c r="C5" s="42" t="s">
        <v>30</v>
      </c>
      <c r="D5" s="41" t="s">
        <v>31</v>
      </c>
      <c r="E5" s="296"/>
      <c r="F5" s="41" t="s">
        <v>20</v>
      </c>
      <c r="G5" s="29" t="s">
        <v>42</v>
      </c>
      <c r="H5" s="29" t="s">
        <v>43</v>
      </c>
      <c r="I5" s="29" t="s">
        <v>44</v>
      </c>
      <c r="J5" s="29" t="s">
        <v>146</v>
      </c>
      <c r="K5" s="29" t="s">
        <v>45</v>
      </c>
    </row>
    <row r="6" spans="1:11" s="193" customFormat="1" ht="12.75" customHeight="1">
      <c r="A6" s="190"/>
      <c r="B6" s="206"/>
      <c r="C6" s="206"/>
      <c r="D6" s="190"/>
      <c r="E6" s="208" t="s">
        <v>20</v>
      </c>
      <c r="F6" s="207"/>
      <c r="G6" s="207"/>
      <c r="H6" s="207"/>
      <c r="I6" s="207"/>
      <c r="J6" s="190"/>
      <c r="K6" s="190"/>
    </row>
    <row r="7" spans="1:11" s="193" customFormat="1" ht="12.75" customHeight="1">
      <c r="A7" s="223" t="s">
        <v>149</v>
      </c>
      <c r="B7" s="206"/>
      <c r="C7" s="206"/>
      <c r="D7" s="190"/>
      <c r="E7" s="208" t="s">
        <v>111</v>
      </c>
      <c r="F7" s="207"/>
      <c r="G7" s="207"/>
      <c r="H7" s="207"/>
      <c r="I7" s="207"/>
      <c r="J7" s="190"/>
      <c r="K7" s="190"/>
    </row>
    <row r="8" spans="1:11" s="193" customFormat="1" ht="12.75" customHeight="1">
      <c r="A8" s="206"/>
      <c r="B8" s="87" t="s">
        <v>104</v>
      </c>
      <c r="C8" s="87"/>
      <c r="D8" s="87"/>
      <c r="E8" s="88" t="s">
        <v>102</v>
      </c>
      <c r="F8" s="210"/>
      <c r="G8" s="210"/>
      <c r="H8" s="207"/>
      <c r="I8" s="207"/>
      <c r="J8" s="190"/>
      <c r="K8" s="190"/>
    </row>
    <row r="9" spans="1:11" s="193" customFormat="1" ht="12.75" customHeight="1">
      <c r="A9" s="206"/>
      <c r="B9" s="87"/>
      <c r="C9" s="87" t="s">
        <v>34</v>
      </c>
      <c r="D9" s="87"/>
      <c r="E9" s="88" t="s">
        <v>103</v>
      </c>
      <c r="F9" s="210"/>
      <c r="G9" s="210"/>
      <c r="H9" s="207"/>
      <c r="I9" s="207"/>
      <c r="J9" s="190"/>
      <c r="K9" s="190"/>
    </row>
    <row r="10" spans="1:11" ht="12.75" customHeight="1">
      <c r="A10" s="191"/>
      <c r="B10" s="87" t="s">
        <v>33</v>
      </c>
      <c r="C10" s="87" t="s">
        <v>33</v>
      </c>
      <c r="D10" s="87" t="s">
        <v>34</v>
      </c>
      <c r="E10" s="88" t="s">
        <v>13</v>
      </c>
      <c r="F10" s="209"/>
      <c r="G10" s="209"/>
      <c r="H10" s="191"/>
      <c r="I10" s="191"/>
      <c r="J10" s="191"/>
      <c r="K10" s="191"/>
    </row>
  </sheetData>
  <sheetProtection/>
  <mergeCells count="5">
    <mergeCell ref="A1:K1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tabSelected="1" zoomScalePageLayoutView="0" workbookViewId="0" topLeftCell="A1">
      <selection activeCell="Q13" sqref="Q13"/>
    </sheetView>
  </sheetViews>
  <sheetFormatPr defaultColWidth="9.33203125" defaultRowHeight="11.25"/>
  <cols>
    <col min="1" max="1" width="24.16015625" style="35" customWidth="1"/>
    <col min="2" max="4" width="7.16015625" style="35" customWidth="1"/>
    <col min="5" max="5" width="19" style="35" customWidth="1"/>
    <col min="6" max="10" width="14.33203125" style="35" customWidth="1"/>
    <col min="11" max="16384" width="9.33203125" style="35" customWidth="1"/>
  </cols>
  <sheetData>
    <row r="1" spans="1:11" ht="35.25" customHeight="1">
      <c r="A1" s="310" t="s">
        <v>175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ht="15.75" customHeight="1">
      <c r="K2" s="74" t="s">
        <v>266</v>
      </c>
    </row>
    <row r="3" spans="1:11" ht="22.5" customHeight="1">
      <c r="A3" s="224" t="s">
        <v>270</v>
      </c>
      <c r="B3" s="224"/>
      <c r="C3" s="224"/>
      <c r="D3" s="69"/>
      <c r="E3" s="69"/>
      <c r="F3" s="69"/>
      <c r="G3" s="69"/>
      <c r="H3" s="69"/>
      <c r="K3" s="218" t="s">
        <v>3</v>
      </c>
    </row>
    <row r="4" spans="1:11" s="34" customFormat="1" ht="24" customHeight="1">
      <c r="A4" s="293" t="s">
        <v>17</v>
      </c>
      <c r="B4" s="293" t="s">
        <v>27</v>
      </c>
      <c r="C4" s="293"/>
      <c r="D4" s="293"/>
      <c r="E4" s="296" t="s">
        <v>28</v>
      </c>
      <c r="F4" s="296" t="s">
        <v>41</v>
      </c>
      <c r="G4" s="296"/>
      <c r="H4" s="296"/>
      <c r="I4" s="296"/>
      <c r="J4" s="296"/>
      <c r="K4" s="296"/>
    </row>
    <row r="5" spans="1:11" s="34" customFormat="1" ht="40.5" customHeight="1">
      <c r="A5" s="293"/>
      <c r="B5" s="42" t="s">
        <v>29</v>
      </c>
      <c r="C5" s="42" t="s">
        <v>30</v>
      </c>
      <c r="D5" s="41" t="s">
        <v>31</v>
      </c>
      <c r="E5" s="296"/>
      <c r="F5" s="41" t="s">
        <v>20</v>
      </c>
      <c r="G5" s="29" t="s">
        <v>42</v>
      </c>
      <c r="H5" s="29" t="s">
        <v>43</v>
      </c>
      <c r="I5" s="29" t="s">
        <v>44</v>
      </c>
      <c r="J5" s="29" t="s">
        <v>146</v>
      </c>
      <c r="K5" s="29" t="s">
        <v>45</v>
      </c>
    </row>
    <row r="6" spans="1:11" s="34" customFormat="1" ht="23.25" customHeight="1">
      <c r="A6" s="70"/>
      <c r="B6" s="71"/>
      <c r="C6" s="71"/>
      <c r="D6" s="71"/>
      <c r="E6" s="72" t="s">
        <v>20</v>
      </c>
      <c r="F6" s="73">
        <f>SUM(G6:J6)</f>
        <v>0</v>
      </c>
      <c r="G6" s="73">
        <f>SUM(G7:G10)</f>
        <v>0</v>
      </c>
      <c r="H6" s="73">
        <f>SUM(H7:H10)</f>
        <v>0</v>
      </c>
      <c r="I6" s="73">
        <f>SUM(I7:I10)</f>
        <v>0</v>
      </c>
      <c r="J6" s="73">
        <f>SUM(J7:J10)</f>
        <v>0</v>
      </c>
      <c r="K6" s="75"/>
    </row>
    <row r="7" spans="1:11" ht="19.5" customHeight="1">
      <c r="A7" s="55"/>
      <c r="B7" s="32"/>
      <c r="C7" s="32"/>
      <c r="D7" s="32"/>
      <c r="E7" s="54"/>
      <c r="F7" s="63">
        <f>SUM(G7:J7)</f>
        <v>0</v>
      </c>
      <c r="G7" s="63"/>
      <c r="H7" s="63"/>
      <c r="I7" s="63"/>
      <c r="J7" s="63"/>
      <c r="K7" s="50"/>
    </row>
    <row r="8" spans="1:11" ht="19.5" customHeight="1">
      <c r="A8" s="55"/>
      <c r="B8" s="32"/>
      <c r="C8" s="32"/>
      <c r="D8" s="32"/>
      <c r="E8" s="54"/>
      <c r="F8" s="63">
        <f>SUM(G8:J8)</f>
        <v>0</v>
      </c>
      <c r="G8" s="63"/>
      <c r="H8" s="63"/>
      <c r="I8" s="63"/>
      <c r="J8" s="63"/>
      <c r="K8" s="50"/>
    </row>
    <row r="9" spans="1:11" ht="19.5" customHeight="1">
      <c r="A9" s="55"/>
      <c r="B9" s="32"/>
      <c r="C9" s="32"/>
      <c r="D9" s="32"/>
      <c r="E9" s="54"/>
      <c r="F9" s="63">
        <f>SUM(G9:J9)</f>
        <v>0</v>
      </c>
      <c r="G9" s="63"/>
      <c r="H9" s="63"/>
      <c r="I9" s="63"/>
      <c r="J9" s="63"/>
      <c r="K9" s="50"/>
    </row>
    <row r="10" spans="1:11" ht="19.5" customHeight="1">
      <c r="A10" s="67"/>
      <c r="B10" s="32"/>
      <c r="C10" s="32"/>
      <c r="D10" s="32"/>
      <c r="E10" s="54"/>
      <c r="F10" s="63"/>
      <c r="G10" s="63"/>
      <c r="H10" s="63"/>
      <c r="I10" s="63"/>
      <c r="J10" s="63"/>
      <c r="K10" s="50"/>
    </row>
    <row r="11" spans="1:10" ht="15" customHeight="1">
      <c r="A11" s="152"/>
      <c r="B11" s="48"/>
      <c r="C11" s="48"/>
      <c r="D11" s="48"/>
      <c r="E11" s="48"/>
      <c r="F11" s="48"/>
      <c r="G11" s="48"/>
      <c r="H11" s="48"/>
      <c r="I11" s="48"/>
      <c r="J11" s="48"/>
    </row>
    <row r="12" ht="12">
      <c r="E12" s="48"/>
    </row>
    <row r="16" ht="12">
      <c r="G16" s="48"/>
    </row>
    <row r="17" ht="12">
      <c r="C17" s="48"/>
    </row>
  </sheetData>
  <sheetProtection/>
  <mergeCells count="5">
    <mergeCell ref="A4:A5"/>
    <mergeCell ref="E4:E5"/>
    <mergeCell ref="A1:K1"/>
    <mergeCell ref="B4:D4"/>
    <mergeCell ref="F4:K4"/>
  </mergeCells>
  <printOptions horizontalCentered="1"/>
  <pageMargins left="0" right="0" top="1.76" bottom="0.83" header="0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E19" sqref="E19"/>
    </sheetView>
  </sheetViews>
  <sheetFormatPr defaultColWidth="9.16015625" defaultRowHeight="11.25"/>
  <cols>
    <col min="1" max="1" width="34" style="35" customWidth="1"/>
    <col min="2" max="4" width="7.16015625" style="35" customWidth="1"/>
    <col min="5" max="5" width="17.83203125" style="35" customWidth="1"/>
    <col min="6" max="10" width="14.33203125" style="35" customWidth="1"/>
    <col min="11" max="11" width="11.33203125" style="35" customWidth="1"/>
    <col min="12" max="16384" width="9.16015625" style="35" customWidth="1"/>
  </cols>
  <sheetData>
    <row r="1" spans="1:11" ht="35.25" customHeight="1">
      <c r="A1" s="310" t="s">
        <v>176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ht="15.75" customHeight="1">
      <c r="K2" s="74" t="s">
        <v>267</v>
      </c>
    </row>
    <row r="3" spans="1:11" ht="12">
      <c r="A3" s="322" t="s">
        <v>268</v>
      </c>
      <c r="B3" s="322"/>
      <c r="C3" s="323"/>
      <c r="D3" s="69"/>
      <c r="E3" s="69"/>
      <c r="F3" s="69"/>
      <c r="G3" s="69"/>
      <c r="H3" s="69"/>
      <c r="K3" s="218" t="s">
        <v>3</v>
      </c>
    </row>
    <row r="4" spans="1:11" s="34" customFormat="1" ht="24" customHeight="1">
      <c r="A4" s="293" t="s">
        <v>17</v>
      </c>
      <c r="B4" s="293" t="s">
        <v>27</v>
      </c>
      <c r="C4" s="293"/>
      <c r="D4" s="293"/>
      <c r="E4" s="296" t="s">
        <v>28</v>
      </c>
      <c r="F4" s="296" t="s">
        <v>41</v>
      </c>
      <c r="G4" s="296"/>
      <c r="H4" s="296"/>
      <c r="I4" s="296"/>
      <c r="J4" s="296"/>
      <c r="K4" s="296"/>
    </row>
    <row r="5" spans="1:11" s="34" customFormat="1" ht="40.5" customHeight="1">
      <c r="A5" s="293"/>
      <c r="B5" s="42" t="s">
        <v>29</v>
      </c>
      <c r="C5" s="42" t="s">
        <v>30</v>
      </c>
      <c r="D5" s="41" t="s">
        <v>31</v>
      </c>
      <c r="E5" s="296"/>
      <c r="F5" s="41" t="s">
        <v>20</v>
      </c>
      <c r="G5" s="29" t="s">
        <v>42</v>
      </c>
      <c r="H5" s="29" t="s">
        <v>43</v>
      </c>
      <c r="I5" s="29" t="s">
        <v>44</v>
      </c>
      <c r="J5" s="29" t="s">
        <v>146</v>
      </c>
      <c r="K5" s="29" t="s">
        <v>45</v>
      </c>
    </row>
    <row r="6" spans="1:11" s="34" customFormat="1" ht="23.25" customHeight="1">
      <c r="A6" s="70"/>
      <c r="B6" s="71"/>
      <c r="C6" s="71"/>
      <c r="D6" s="71"/>
      <c r="E6" s="72" t="s">
        <v>20</v>
      </c>
      <c r="F6" s="73">
        <f>SUM(G6:J6)</f>
        <v>0</v>
      </c>
      <c r="G6" s="73">
        <f>SUM(G7:G10)</f>
        <v>0</v>
      </c>
      <c r="H6" s="73">
        <f>SUM(H7:H10)</f>
        <v>0</v>
      </c>
      <c r="I6" s="73">
        <f>SUM(I7:I10)</f>
        <v>0</v>
      </c>
      <c r="J6" s="73">
        <f>SUM(J7:J10)</f>
        <v>0</v>
      </c>
      <c r="K6" s="75"/>
    </row>
    <row r="7" spans="1:11" ht="12">
      <c r="A7" s="55"/>
      <c r="B7" s="32"/>
      <c r="C7" s="32"/>
      <c r="D7" s="32"/>
      <c r="E7" s="54"/>
      <c r="F7" s="63">
        <f>SUM(G7:J7)</f>
        <v>0</v>
      </c>
      <c r="G7" s="63"/>
      <c r="H7" s="63"/>
      <c r="I7" s="63"/>
      <c r="J7" s="63"/>
      <c r="K7" s="50"/>
    </row>
    <row r="8" spans="1:11" ht="12">
      <c r="A8" s="55"/>
      <c r="B8" s="32"/>
      <c r="C8" s="32"/>
      <c r="D8" s="32"/>
      <c r="E8" s="54"/>
      <c r="F8" s="63">
        <f>SUM(G8:J8)</f>
        <v>0</v>
      </c>
      <c r="G8" s="63"/>
      <c r="H8" s="63"/>
      <c r="I8" s="63"/>
      <c r="J8" s="63"/>
      <c r="K8" s="50"/>
    </row>
    <row r="9" spans="1:11" ht="12">
      <c r="A9" s="55"/>
      <c r="B9" s="32"/>
      <c r="C9" s="32"/>
      <c r="D9" s="32"/>
      <c r="E9" s="54"/>
      <c r="F9" s="63">
        <f>SUM(G9:J9)</f>
        <v>0</v>
      </c>
      <c r="G9" s="63"/>
      <c r="H9" s="63"/>
      <c r="I9" s="63"/>
      <c r="J9" s="63"/>
      <c r="K9" s="50"/>
    </row>
    <row r="10" spans="1:11" ht="12">
      <c r="A10" s="67"/>
      <c r="B10" s="32"/>
      <c r="C10" s="32"/>
      <c r="D10" s="32"/>
      <c r="E10" s="54"/>
      <c r="F10" s="63"/>
      <c r="G10" s="63"/>
      <c r="H10" s="63"/>
      <c r="I10" s="63"/>
      <c r="J10" s="63"/>
      <c r="K10" s="50"/>
    </row>
    <row r="11" spans="1:11" ht="14.25">
      <c r="A11" s="325"/>
      <c r="B11" s="325"/>
      <c r="C11" s="325"/>
      <c r="D11" s="325"/>
      <c r="E11" s="325"/>
      <c r="F11" s="325"/>
      <c r="G11" s="325"/>
      <c r="H11" s="325"/>
      <c r="I11" s="325"/>
      <c r="J11" s="325"/>
      <c r="K11" s="325"/>
    </row>
    <row r="12" ht="12">
      <c r="E12" s="48"/>
    </row>
    <row r="16" ht="12">
      <c r="G16" s="48"/>
    </row>
    <row r="17" ht="12">
      <c r="C17" s="48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zoomScalePageLayoutView="0" workbookViewId="0" topLeftCell="A1">
      <selection activeCell="M2" sqref="M2"/>
    </sheetView>
  </sheetViews>
  <sheetFormatPr defaultColWidth="9.16015625" defaultRowHeight="12.75" customHeight="1"/>
  <cols>
    <col min="1" max="1" width="26.16015625" style="0" customWidth="1"/>
    <col min="2" max="2" width="17.83203125" style="0" customWidth="1"/>
    <col min="3" max="3" width="34.8320312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spans="1:13" ht="36.75" customHeight="1">
      <c r="A1" s="291" t="s">
        <v>177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ht="18" customHeight="1">
      <c r="A2" s="35"/>
      <c r="B2" s="35"/>
      <c r="C2" s="35"/>
      <c r="D2" s="35"/>
      <c r="E2" s="35"/>
      <c r="F2" s="35"/>
      <c r="G2" s="35"/>
      <c r="H2" s="35"/>
      <c r="I2" s="35"/>
      <c r="M2" s="37" t="s">
        <v>54</v>
      </c>
    </row>
    <row r="3" spans="1:13" ht="21" customHeight="1">
      <c r="A3" s="322" t="s">
        <v>263</v>
      </c>
      <c r="B3" s="322"/>
      <c r="C3" s="323"/>
      <c r="D3" s="35"/>
      <c r="E3" s="35"/>
      <c r="F3" s="35"/>
      <c r="G3" s="35"/>
      <c r="H3" s="35"/>
      <c r="I3" s="35"/>
      <c r="K3" s="35"/>
      <c r="M3" s="68" t="s">
        <v>3</v>
      </c>
    </row>
    <row r="4" spans="1:13" s="20" customFormat="1" ht="29.25" customHeight="1">
      <c r="A4" s="313" t="s">
        <v>17</v>
      </c>
      <c r="B4" s="299" t="s">
        <v>55</v>
      </c>
      <c r="C4" s="299" t="s">
        <v>56</v>
      </c>
      <c r="D4" s="282" t="s">
        <v>181</v>
      </c>
      <c r="E4" s="282"/>
      <c r="F4" s="282"/>
      <c r="G4" s="282"/>
      <c r="H4" s="282"/>
      <c r="I4" s="282"/>
      <c r="J4" s="282"/>
      <c r="K4" s="282"/>
      <c r="L4" s="282"/>
      <c r="M4" s="282"/>
    </row>
    <row r="5" spans="1:13" s="20" customFormat="1" ht="41.25" customHeight="1">
      <c r="A5" s="314"/>
      <c r="B5" s="326"/>
      <c r="C5" s="326"/>
      <c r="D5" s="299" t="s">
        <v>20</v>
      </c>
      <c r="E5" s="282" t="s">
        <v>8</v>
      </c>
      <c r="F5" s="282"/>
      <c r="G5" s="282" t="s">
        <v>97</v>
      </c>
      <c r="H5" s="282" t="s">
        <v>170</v>
      </c>
      <c r="I5" s="282" t="s">
        <v>99</v>
      </c>
      <c r="J5" s="282" t="s">
        <v>163</v>
      </c>
      <c r="K5" s="282" t="s">
        <v>164</v>
      </c>
      <c r="L5" s="282"/>
      <c r="M5" s="282" t="s">
        <v>179</v>
      </c>
    </row>
    <row r="6" spans="1:13" s="20" customFormat="1" ht="51.75" customHeight="1">
      <c r="A6" s="315"/>
      <c r="B6" s="300"/>
      <c r="C6" s="300"/>
      <c r="D6" s="300"/>
      <c r="E6" s="29" t="s">
        <v>111</v>
      </c>
      <c r="F6" s="29" t="s">
        <v>161</v>
      </c>
      <c r="G6" s="282"/>
      <c r="H6" s="282"/>
      <c r="I6" s="282"/>
      <c r="J6" s="282"/>
      <c r="K6" s="29" t="s">
        <v>178</v>
      </c>
      <c r="L6" s="56" t="s">
        <v>161</v>
      </c>
      <c r="M6" s="282"/>
    </row>
    <row r="7" spans="1:13" ht="19.5" customHeight="1">
      <c r="A7" s="211" t="s">
        <v>20</v>
      </c>
      <c r="B7" s="61"/>
      <c r="C7" s="61" t="s">
        <v>57</v>
      </c>
      <c r="D7" s="264">
        <f>D8+D12</f>
        <v>12.51</v>
      </c>
      <c r="E7" s="264">
        <f>E8+E12</f>
        <v>12.51</v>
      </c>
      <c r="F7" s="57">
        <f>F8+F12</f>
        <v>0</v>
      </c>
      <c r="G7" s="57"/>
      <c r="H7" s="57"/>
      <c r="I7" s="57"/>
      <c r="J7" s="57"/>
      <c r="K7" s="50"/>
      <c r="L7" s="58"/>
      <c r="M7" s="58"/>
    </row>
    <row r="8" spans="1:13" s="84" customFormat="1" ht="29.25" customHeight="1">
      <c r="A8" s="55"/>
      <c r="B8" s="55"/>
      <c r="C8" s="212" t="s">
        <v>111</v>
      </c>
      <c r="D8" s="250">
        <f>D9+D10+D11</f>
        <v>12.51</v>
      </c>
      <c r="E8" s="250">
        <f>E9+E10+E11</f>
        <v>12.51</v>
      </c>
      <c r="F8" s="57">
        <f>F9+F10+F11</f>
        <v>0</v>
      </c>
      <c r="G8" s="57"/>
      <c r="H8" s="57"/>
      <c r="I8" s="57"/>
      <c r="J8" s="57"/>
      <c r="K8" s="46"/>
      <c r="L8" s="191"/>
      <c r="M8" s="191"/>
    </row>
    <row r="9" spans="1:13" ht="96" customHeight="1">
      <c r="A9" s="55" t="s">
        <v>209</v>
      </c>
      <c r="B9" s="153" t="s">
        <v>249</v>
      </c>
      <c r="C9" s="154" t="s">
        <v>250</v>
      </c>
      <c r="D9" s="250">
        <v>12.51</v>
      </c>
      <c r="E9" s="250">
        <v>12.51</v>
      </c>
      <c r="F9" s="46"/>
      <c r="G9" s="46"/>
      <c r="H9" s="46"/>
      <c r="I9" s="46"/>
      <c r="J9" s="46"/>
      <c r="K9" s="50"/>
      <c r="L9" s="58"/>
      <c r="M9" s="58"/>
    </row>
    <row r="10" spans="1:13" ht="19.5" customHeight="1">
      <c r="A10" s="55"/>
      <c r="B10" s="153"/>
      <c r="C10" s="154"/>
      <c r="D10" s="57"/>
      <c r="E10" s="57"/>
      <c r="F10" s="46"/>
      <c r="G10" s="46"/>
      <c r="H10" s="46"/>
      <c r="I10" s="46"/>
      <c r="J10" s="46"/>
      <c r="K10" s="50"/>
      <c r="L10" s="58"/>
      <c r="M10" s="58"/>
    </row>
    <row r="11" spans="1:13" ht="19.5" customHeight="1">
      <c r="A11" s="55"/>
      <c r="B11" s="153"/>
      <c r="C11" s="154"/>
      <c r="D11" s="57"/>
      <c r="E11" s="57"/>
      <c r="F11" s="46"/>
      <c r="G11" s="46"/>
      <c r="H11" s="46"/>
      <c r="I11" s="46"/>
      <c r="J11" s="46"/>
      <c r="K11" s="50"/>
      <c r="L11" s="58"/>
      <c r="M11" s="58"/>
    </row>
    <row r="12" spans="1:13" s="84" customFormat="1" ht="19.5" customHeight="1">
      <c r="A12" s="55"/>
      <c r="B12" s="55"/>
      <c r="C12" s="212"/>
      <c r="D12" s="57"/>
      <c r="E12" s="57"/>
      <c r="F12" s="57"/>
      <c r="G12" s="46"/>
      <c r="H12" s="46"/>
      <c r="I12" s="46"/>
      <c r="J12" s="46"/>
      <c r="K12" s="46"/>
      <c r="L12" s="191"/>
      <c r="M12" s="191"/>
    </row>
    <row r="13" spans="1:13" ht="19.5" customHeight="1">
      <c r="A13" s="55"/>
      <c r="B13" s="155"/>
      <c r="C13" s="156"/>
      <c r="D13" s="50"/>
      <c r="E13" s="50"/>
      <c r="F13" s="46"/>
      <c r="G13" s="46"/>
      <c r="H13" s="46"/>
      <c r="I13" s="46"/>
      <c r="J13" s="46"/>
      <c r="K13" s="50"/>
      <c r="L13" s="58"/>
      <c r="M13" s="58"/>
    </row>
    <row r="14" spans="1:13" ht="12.75" customHeight="1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</row>
  </sheetData>
  <sheetProtection/>
  <mergeCells count="15">
    <mergeCell ref="A14:M14"/>
    <mergeCell ref="A4:A6"/>
    <mergeCell ref="B4:B6"/>
    <mergeCell ref="C4:C6"/>
    <mergeCell ref="M5:M6"/>
    <mergeCell ref="I5:I6"/>
    <mergeCell ref="J5:J6"/>
    <mergeCell ref="K5:L5"/>
    <mergeCell ref="A1:M1"/>
    <mergeCell ref="D4:M4"/>
    <mergeCell ref="E5:F5"/>
    <mergeCell ref="D5:D6"/>
    <mergeCell ref="G5:G6"/>
    <mergeCell ref="H5:H6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321" t="s">
        <v>180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5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O2" s="59" t="s">
        <v>58</v>
      </c>
    </row>
    <row r="3" spans="1:15" ht="15.75" customHeight="1">
      <c r="A3" s="322" t="s">
        <v>269</v>
      </c>
      <c r="B3" s="322"/>
      <c r="C3" s="323"/>
      <c r="O3" s="60" t="s">
        <v>3</v>
      </c>
    </row>
    <row r="4" spans="1:15" s="20" customFormat="1" ht="26.25" customHeight="1">
      <c r="A4" s="328" t="s">
        <v>17</v>
      </c>
      <c r="B4" s="331" t="s">
        <v>59</v>
      </c>
      <c r="C4" s="331" t="s">
        <v>60</v>
      </c>
      <c r="D4" s="331" t="s">
        <v>61</v>
      </c>
      <c r="E4" s="331" t="s">
        <v>62</v>
      </c>
      <c r="F4" s="327" t="s">
        <v>159</v>
      </c>
      <c r="G4" s="327"/>
      <c r="H4" s="327"/>
      <c r="I4" s="327"/>
      <c r="J4" s="327"/>
      <c r="K4" s="327"/>
      <c r="L4" s="327"/>
      <c r="M4" s="327"/>
      <c r="N4" s="327"/>
      <c r="O4" s="327"/>
    </row>
    <row r="5" spans="1:15" s="20" customFormat="1" ht="40.5" customHeight="1">
      <c r="A5" s="329"/>
      <c r="B5" s="332"/>
      <c r="C5" s="332"/>
      <c r="D5" s="332"/>
      <c r="E5" s="332"/>
      <c r="F5" s="328" t="s">
        <v>20</v>
      </c>
      <c r="G5" s="282" t="s">
        <v>8</v>
      </c>
      <c r="H5" s="282"/>
      <c r="I5" s="282" t="s">
        <v>97</v>
      </c>
      <c r="J5" s="282" t="s">
        <v>170</v>
      </c>
      <c r="K5" s="282" t="s">
        <v>99</v>
      </c>
      <c r="L5" s="282" t="s">
        <v>163</v>
      </c>
      <c r="M5" s="282" t="s">
        <v>164</v>
      </c>
      <c r="N5" s="282"/>
      <c r="O5" s="282" t="s">
        <v>179</v>
      </c>
    </row>
    <row r="6" spans="1:15" s="20" customFormat="1" ht="48" customHeight="1">
      <c r="A6" s="330"/>
      <c r="B6" s="333"/>
      <c r="C6" s="333"/>
      <c r="D6" s="333"/>
      <c r="E6" s="333">
        <f>SUM(E7:E15)</f>
        <v>0</v>
      </c>
      <c r="F6" s="330"/>
      <c r="G6" s="29" t="s">
        <v>111</v>
      </c>
      <c r="H6" s="29" t="s">
        <v>161</v>
      </c>
      <c r="I6" s="282"/>
      <c r="J6" s="282"/>
      <c r="K6" s="282"/>
      <c r="L6" s="282"/>
      <c r="M6" s="29" t="s">
        <v>111</v>
      </c>
      <c r="N6" s="56" t="s">
        <v>161</v>
      </c>
      <c r="O6" s="282"/>
    </row>
    <row r="7" spans="1:15" s="20" customFormat="1" ht="33" customHeight="1">
      <c r="A7" s="53" t="s">
        <v>20</v>
      </c>
      <c r="B7" s="33"/>
      <c r="C7" s="61"/>
      <c r="D7" s="61" t="s">
        <v>57</v>
      </c>
      <c r="E7" s="62">
        <f>SUM(E8:E16)</f>
        <v>0</v>
      </c>
      <c r="F7" s="63"/>
      <c r="G7" s="57"/>
      <c r="H7" s="64"/>
      <c r="I7" s="64"/>
      <c r="J7" s="64"/>
      <c r="K7" s="64"/>
      <c r="L7" s="64"/>
      <c r="M7" s="65"/>
      <c r="N7" s="65"/>
      <c r="O7" s="65"/>
    </row>
    <row r="8" spans="1:15" s="20" customFormat="1" ht="21.75" customHeight="1">
      <c r="A8" s="55"/>
      <c r="B8" s="33"/>
      <c r="C8" s="61"/>
      <c r="D8" s="61"/>
      <c r="E8" s="62"/>
      <c r="F8" s="63"/>
      <c r="G8" s="57"/>
      <c r="H8" s="64"/>
      <c r="I8" s="64"/>
      <c r="J8" s="64"/>
      <c r="K8" s="64"/>
      <c r="L8" s="64"/>
      <c r="M8" s="65"/>
      <c r="N8" s="65"/>
      <c r="O8" s="65"/>
    </row>
    <row r="9" spans="1:15" s="20" customFormat="1" ht="21.75" customHeight="1">
      <c r="A9" s="55"/>
      <c r="B9" s="33"/>
      <c r="C9" s="61"/>
      <c r="D9" s="61"/>
      <c r="E9" s="62"/>
      <c r="F9" s="63"/>
      <c r="G9" s="57"/>
      <c r="H9" s="64"/>
      <c r="I9" s="64"/>
      <c r="J9" s="64"/>
      <c r="K9" s="64"/>
      <c r="L9" s="64"/>
      <c r="M9" s="65"/>
      <c r="N9" s="65"/>
      <c r="O9" s="65"/>
    </row>
    <row r="10" spans="1:15" s="20" customFormat="1" ht="21.75" customHeight="1">
      <c r="A10" s="55"/>
      <c r="B10" s="33"/>
      <c r="C10" s="61"/>
      <c r="D10" s="61"/>
      <c r="E10" s="62"/>
      <c r="F10" s="63"/>
      <c r="G10" s="57"/>
      <c r="H10" s="64"/>
      <c r="I10" s="64"/>
      <c r="J10" s="64"/>
      <c r="K10" s="64"/>
      <c r="L10" s="64"/>
      <c r="M10" s="65"/>
      <c r="N10" s="65"/>
      <c r="O10" s="65"/>
    </row>
    <row r="11" spans="1:15" s="20" customFormat="1" ht="21.75" customHeight="1">
      <c r="A11" s="55"/>
      <c r="B11" s="33"/>
      <c r="C11" s="61"/>
      <c r="D11" s="61"/>
      <c r="E11" s="62"/>
      <c r="F11" s="63"/>
      <c r="G11" s="57"/>
      <c r="H11" s="64"/>
      <c r="I11" s="64"/>
      <c r="J11" s="64"/>
      <c r="K11" s="64"/>
      <c r="L11" s="64"/>
      <c r="M11" s="65"/>
      <c r="N11" s="65"/>
      <c r="O11" s="65"/>
    </row>
    <row r="12" spans="1:15" s="20" customFormat="1" ht="21.75" customHeight="1">
      <c r="A12" s="55"/>
      <c r="B12" s="33"/>
      <c r="C12" s="61"/>
      <c r="D12" s="61"/>
      <c r="E12" s="62"/>
      <c r="F12" s="63"/>
      <c r="G12" s="57"/>
      <c r="H12" s="64"/>
      <c r="I12" s="64"/>
      <c r="J12" s="64"/>
      <c r="K12" s="64"/>
      <c r="L12" s="64"/>
      <c r="M12" s="65"/>
      <c r="N12" s="65"/>
      <c r="O12" s="65"/>
    </row>
    <row r="13" spans="1:15" s="20" customFormat="1" ht="21.75" customHeight="1">
      <c r="A13" s="55"/>
      <c r="B13" s="33"/>
      <c r="C13" s="61"/>
      <c r="D13" s="61"/>
      <c r="E13" s="62"/>
      <c r="F13" s="63"/>
      <c r="G13" s="57"/>
      <c r="H13" s="64"/>
      <c r="I13" s="64"/>
      <c r="J13" s="64"/>
      <c r="K13" s="64"/>
      <c r="L13" s="64"/>
      <c r="M13" s="65"/>
      <c r="N13" s="65"/>
      <c r="O13" s="65"/>
    </row>
    <row r="14" spans="1:15" s="20" customFormat="1" ht="21.75" customHeight="1">
      <c r="A14" s="55"/>
      <c r="B14" s="33"/>
      <c r="C14" s="61"/>
      <c r="D14" s="61"/>
      <c r="E14" s="62"/>
      <c r="F14" s="63"/>
      <c r="G14" s="57"/>
      <c r="H14" s="64"/>
      <c r="I14" s="64"/>
      <c r="J14" s="64"/>
      <c r="K14" s="64"/>
      <c r="L14" s="64"/>
      <c r="M14" s="65"/>
      <c r="N14" s="65"/>
      <c r="O14" s="65"/>
    </row>
    <row r="15" spans="1:15" ht="21.75" customHeight="1">
      <c r="A15" s="55"/>
      <c r="B15" s="54"/>
      <c r="C15" s="55"/>
      <c r="D15" s="55" t="s">
        <v>57</v>
      </c>
      <c r="E15" s="62">
        <f>SUM(E16:E20)</f>
        <v>0</v>
      </c>
      <c r="F15" s="63"/>
      <c r="G15" s="57"/>
      <c r="H15" s="58"/>
      <c r="I15" s="58"/>
      <c r="J15" s="58"/>
      <c r="K15" s="58"/>
      <c r="L15" s="58"/>
      <c r="M15" s="58"/>
      <c r="N15" s="58"/>
      <c r="O15" s="58"/>
    </row>
    <row r="16" ht="30.75" customHeight="1"/>
  </sheetData>
  <sheetProtection/>
  <mergeCells count="16"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A3:C3"/>
    <mergeCell ref="J5:J6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28" style="0" customWidth="1"/>
    <col min="2" max="2" width="14.16015625" style="0" customWidth="1"/>
    <col min="3" max="3" width="15.33203125" style="0" customWidth="1"/>
    <col min="4" max="4" width="20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321" t="s">
        <v>182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233"/>
      <c r="Q1" s="233"/>
      <c r="R1" s="233"/>
    </row>
    <row r="2" spans="1:15" ht="20.2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O2" s="232" t="s">
        <v>63</v>
      </c>
    </row>
    <row r="3" spans="1:15" ht="21.75" customHeight="1">
      <c r="A3" s="322" t="s">
        <v>268</v>
      </c>
      <c r="B3" s="322"/>
      <c r="C3" s="323"/>
      <c r="D3" s="226"/>
      <c r="E3" s="226"/>
      <c r="F3" s="226"/>
      <c r="G3" s="226"/>
      <c r="H3" s="226"/>
      <c r="I3" s="226"/>
      <c r="J3" s="227"/>
      <c r="K3" s="228"/>
      <c r="O3" s="60" t="s">
        <v>3</v>
      </c>
    </row>
    <row r="4" spans="1:15" ht="60">
      <c r="A4" s="230" t="s">
        <v>189</v>
      </c>
      <c r="B4" s="230" t="s">
        <v>190</v>
      </c>
      <c r="C4" s="230" t="s">
        <v>196</v>
      </c>
      <c r="D4" s="230" t="s">
        <v>191</v>
      </c>
      <c r="E4" s="230" t="s">
        <v>192</v>
      </c>
      <c r="F4" s="230" t="s">
        <v>193</v>
      </c>
      <c r="G4" s="230" t="s">
        <v>194</v>
      </c>
      <c r="H4" s="230" t="s">
        <v>197</v>
      </c>
      <c r="I4" s="230" t="s">
        <v>195</v>
      </c>
      <c r="J4" s="230" t="s">
        <v>97</v>
      </c>
      <c r="K4" s="230" t="s">
        <v>198</v>
      </c>
      <c r="L4" s="230" t="s">
        <v>99</v>
      </c>
      <c r="M4" s="230" t="s">
        <v>199</v>
      </c>
      <c r="N4" s="230" t="s">
        <v>200</v>
      </c>
      <c r="O4" s="231" t="s">
        <v>201</v>
      </c>
    </row>
    <row r="5" spans="1:15" ht="12.75" customHeight="1">
      <c r="A5" s="229"/>
      <c r="B5" s="229"/>
      <c r="C5" s="229"/>
      <c r="D5" s="229"/>
      <c r="E5" s="229"/>
      <c r="F5" s="229"/>
      <c r="G5" s="229"/>
      <c r="H5" s="229"/>
      <c r="I5" s="229"/>
      <c r="J5" s="58"/>
      <c r="K5" s="58"/>
      <c r="L5" s="58"/>
      <c r="M5" s="58"/>
      <c r="N5" s="58"/>
      <c r="O5" s="58"/>
    </row>
    <row r="6" spans="1:15" ht="12.75" customHeight="1">
      <c r="A6" s="229"/>
      <c r="B6" s="229"/>
      <c r="C6" s="229"/>
      <c r="D6" s="229"/>
      <c r="E6" s="229"/>
      <c r="F6" s="229"/>
      <c r="G6" s="229"/>
      <c r="H6" s="229"/>
      <c r="I6" s="229"/>
      <c r="J6" s="58"/>
      <c r="K6" s="58"/>
      <c r="L6" s="58"/>
      <c r="M6" s="58"/>
      <c r="N6" s="58"/>
      <c r="O6" s="58"/>
    </row>
    <row r="7" spans="1:15" ht="12.75" customHeight="1">
      <c r="A7" s="229"/>
      <c r="B7" s="229"/>
      <c r="C7" s="229"/>
      <c r="D7" s="229"/>
      <c r="E7" s="229"/>
      <c r="F7" s="229"/>
      <c r="G7" s="229"/>
      <c r="H7" s="229"/>
      <c r="I7" s="229"/>
      <c r="J7" s="58"/>
      <c r="K7" s="58"/>
      <c r="L7" s="58"/>
      <c r="M7" s="58"/>
      <c r="N7" s="58"/>
      <c r="O7" s="58"/>
    </row>
    <row r="8" spans="1:15" ht="12.75" customHeight="1">
      <c r="A8" s="229"/>
      <c r="B8" s="229"/>
      <c r="C8" s="229"/>
      <c r="D8" s="229"/>
      <c r="E8" s="229"/>
      <c r="F8" s="229"/>
      <c r="G8" s="229"/>
      <c r="H8" s="229"/>
      <c r="I8" s="229"/>
      <c r="J8" s="58"/>
      <c r="K8" s="58"/>
      <c r="L8" s="58"/>
      <c r="M8" s="58"/>
      <c r="N8" s="58"/>
      <c r="O8" s="58"/>
    </row>
    <row r="9" spans="1:15" ht="12.75" customHeight="1">
      <c r="A9" s="229"/>
      <c r="B9" s="229"/>
      <c r="C9" s="229"/>
      <c r="D9" s="229"/>
      <c r="E9" s="229"/>
      <c r="F9" s="229"/>
      <c r="G9" s="229"/>
      <c r="H9" s="229"/>
      <c r="I9" s="229"/>
      <c r="J9" s="58"/>
      <c r="K9" s="58"/>
      <c r="L9" s="58"/>
      <c r="M9" s="58"/>
      <c r="N9" s="58"/>
      <c r="O9" s="58"/>
    </row>
    <row r="10" spans="1:15" ht="12.75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58"/>
      <c r="K10" s="58"/>
      <c r="L10" s="58"/>
      <c r="M10" s="58"/>
      <c r="N10" s="58"/>
      <c r="O10" s="58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F9" sqref="F9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6" t="s">
        <v>183</v>
      </c>
      <c r="B1" s="36"/>
      <c r="C1" s="36"/>
    </row>
    <row r="2" spans="1:3" ht="21" customHeight="1">
      <c r="A2" s="36"/>
      <c r="B2" s="36"/>
      <c r="C2" s="37" t="s">
        <v>64</v>
      </c>
    </row>
    <row r="3" spans="1:3" ht="24.75" customHeight="1">
      <c r="A3" s="224" t="s">
        <v>264</v>
      </c>
      <c r="B3" s="224"/>
      <c r="C3" s="225" t="s">
        <v>174</v>
      </c>
    </row>
    <row r="4" spans="1:16" s="34" customFormat="1" ht="30" customHeight="1">
      <c r="A4" s="283" t="s">
        <v>65</v>
      </c>
      <c r="B4" s="38" t="s">
        <v>66</v>
      </c>
      <c r="C4" s="39"/>
      <c r="F4" s="40"/>
      <c r="P4" s="40"/>
    </row>
    <row r="5" spans="1:16" s="34" customFormat="1" ht="43.5" customHeight="1">
      <c r="A5" s="283"/>
      <c r="B5" s="41" t="s">
        <v>185</v>
      </c>
      <c r="C5" s="42" t="s">
        <v>184</v>
      </c>
      <c r="E5" s="43">
        <v>3.6</v>
      </c>
      <c r="F5" s="44">
        <v>0</v>
      </c>
      <c r="G5" s="44">
        <v>0.6</v>
      </c>
      <c r="H5" s="43">
        <v>3</v>
      </c>
      <c r="I5" s="44">
        <v>0</v>
      </c>
      <c r="J5" s="43">
        <v>3</v>
      </c>
      <c r="K5" s="43">
        <v>9.4</v>
      </c>
      <c r="L5" s="44">
        <v>0</v>
      </c>
      <c r="M5" s="44">
        <v>0.7</v>
      </c>
      <c r="N5" s="43">
        <v>8.7</v>
      </c>
      <c r="O5" s="44">
        <v>0</v>
      </c>
      <c r="P5" s="43">
        <v>8.7</v>
      </c>
    </row>
    <row r="6" spans="1:16" s="34" customFormat="1" ht="34.5" customHeight="1">
      <c r="A6" s="45" t="s">
        <v>67</v>
      </c>
      <c r="B6" s="265">
        <v>6</v>
      </c>
      <c r="C6" s="266">
        <v>6.6</v>
      </c>
      <c r="E6" s="40"/>
      <c r="G6" s="40"/>
      <c r="I6" s="40"/>
      <c r="J6" s="40"/>
      <c r="K6" s="40"/>
      <c r="L6" s="40"/>
      <c r="M6" s="40"/>
      <c r="N6" s="40"/>
      <c r="O6" s="40"/>
      <c r="P6" s="40"/>
    </row>
    <row r="7" spans="1:16" s="35" customFormat="1" ht="34.5" customHeight="1">
      <c r="A7" s="47" t="s">
        <v>68</v>
      </c>
      <c r="B7" s="267"/>
      <c r="C7" s="268"/>
      <c r="D7" s="48"/>
      <c r="E7" s="48"/>
      <c r="F7" s="48"/>
      <c r="G7" s="48"/>
      <c r="H7" s="48"/>
      <c r="I7" s="48"/>
      <c r="J7" s="48"/>
      <c r="K7" s="48"/>
      <c r="L7" s="48"/>
      <c r="M7" s="48"/>
      <c r="O7" s="48"/>
      <c r="P7" s="48"/>
    </row>
    <row r="8" spans="1:16" s="35" customFormat="1" ht="34.5" customHeight="1">
      <c r="A8" s="49" t="s">
        <v>69</v>
      </c>
      <c r="B8" s="269"/>
      <c r="C8" s="268"/>
      <c r="D8" s="48"/>
      <c r="E8" s="48"/>
      <c r="G8" s="48"/>
      <c r="H8" s="48"/>
      <c r="I8" s="48"/>
      <c r="J8" s="48"/>
      <c r="K8" s="48"/>
      <c r="L8" s="48"/>
      <c r="M8" s="48"/>
      <c r="O8" s="48"/>
      <c r="P8" s="48"/>
    </row>
    <row r="9" spans="1:16" s="35" customFormat="1" ht="34.5" customHeight="1">
      <c r="A9" s="49" t="s">
        <v>70</v>
      </c>
      <c r="B9" s="269">
        <v>6</v>
      </c>
      <c r="C9" s="268">
        <v>6.6</v>
      </c>
      <c r="D9" s="48"/>
      <c r="E9" s="48"/>
      <c r="H9" s="48"/>
      <c r="I9" s="48"/>
      <c r="L9" s="48"/>
      <c r="N9" s="48"/>
      <c r="P9" s="48"/>
    </row>
    <row r="10" spans="1:9" s="35" customFormat="1" ht="34.5" customHeight="1">
      <c r="A10" s="49" t="s">
        <v>71</v>
      </c>
      <c r="B10" s="269"/>
      <c r="C10" s="268"/>
      <c r="D10" s="48"/>
      <c r="E10" s="48"/>
      <c r="F10" s="48"/>
      <c r="G10" s="48"/>
      <c r="H10" s="48"/>
      <c r="I10" s="48"/>
    </row>
    <row r="11" spans="1:8" s="35" customFormat="1" ht="34.5" customHeight="1">
      <c r="A11" s="49" t="s">
        <v>72</v>
      </c>
      <c r="B11" s="268">
        <v>6</v>
      </c>
      <c r="C11" s="268">
        <v>6.6</v>
      </c>
      <c r="D11" s="48"/>
      <c r="E11" s="48"/>
      <c r="F11" s="48"/>
      <c r="G11" s="48"/>
      <c r="H11" s="48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19"/>
  <sheetViews>
    <sheetView showGridLines="0" showZeros="0" zoomScalePageLayoutView="0" workbookViewId="0" topLeftCell="A1">
      <selection activeCell="S8" sqref="S8"/>
    </sheetView>
  </sheetViews>
  <sheetFormatPr defaultColWidth="6.83203125" defaultRowHeight="19.5" customHeight="1"/>
  <cols>
    <col min="1" max="1" width="42.83203125" style="21" customWidth="1"/>
    <col min="2" max="4" width="6.16015625" style="22" customWidth="1"/>
    <col min="5" max="5" width="31.5" style="22" customWidth="1"/>
    <col min="6" max="6" width="18.16015625" style="22" customWidth="1"/>
    <col min="7" max="7" width="9" style="23" bestFit="1" customWidth="1"/>
    <col min="8" max="193" width="6.83203125" style="23" customWidth="1"/>
    <col min="194" max="194" width="6.83203125" style="0" customWidth="1"/>
  </cols>
  <sheetData>
    <row r="1" spans="1:6" s="17" customFormat="1" ht="36.75" customHeight="1">
      <c r="A1" s="335" t="s">
        <v>186</v>
      </c>
      <c r="B1" s="335"/>
      <c r="C1" s="335"/>
      <c r="D1" s="335"/>
      <c r="E1" s="335"/>
      <c r="F1" s="335"/>
    </row>
    <row r="2" spans="1:6" s="17" customFormat="1" ht="24" customHeight="1">
      <c r="A2" s="24"/>
      <c r="B2" s="24"/>
      <c r="C2" s="24"/>
      <c r="D2" s="24"/>
      <c r="E2" s="24"/>
      <c r="F2" s="25" t="s">
        <v>73</v>
      </c>
    </row>
    <row r="3" spans="1:6" s="17" customFormat="1" ht="15" customHeight="1">
      <c r="A3" s="322" t="s">
        <v>261</v>
      </c>
      <c r="B3" s="322"/>
      <c r="C3" s="323"/>
      <c r="D3" s="27"/>
      <c r="E3" s="27"/>
      <c r="F3" s="28" t="s">
        <v>3</v>
      </c>
    </row>
    <row r="4" spans="1:6" s="18" customFormat="1" ht="24" customHeight="1">
      <c r="A4" s="336" t="s">
        <v>17</v>
      </c>
      <c r="B4" s="282" t="s">
        <v>74</v>
      </c>
      <c r="C4" s="282"/>
      <c r="D4" s="282"/>
      <c r="E4" s="282" t="s">
        <v>28</v>
      </c>
      <c r="F4" s="337" t="s">
        <v>185</v>
      </c>
    </row>
    <row r="5" spans="1:6" s="18" customFormat="1" ht="24.75" customHeight="1">
      <c r="A5" s="336"/>
      <c r="B5" s="282"/>
      <c r="C5" s="282"/>
      <c r="D5" s="282"/>
      <c r="E5" s="282"/>
      <c r="F5" s="337"/>
    </row>
    <row r="6" spans="1:6" s="19" customFormat="1" ht="38.25" customHeight="1">
      <c r="A6" s="336"/>
      <c r="B6" s="30" t="s">
        <v>29</v>
      </c>
      <c r="C6" s="30" t="s">
        <v>30</v>
      </c>
      <c r="D6" s="30" t="s">
        <v>31</v>
      </c>
      <c r="E6" s="282"/>
      <c r="F6" s="337"/>
    </row>
    <row r="7" spans="1:193" s="20" customFormat="1" ht="15" customHeight="1">
      <c r="A7" s="157"/>
      <c r="B7" s="158"/>
      <c r="C7" s="158"/>
      <c r="D7" s="158"/>
      <c r="E7" s="159" t="s">
        <v>20</v>
      </c>
      <c r="F7" s="270">
        <v>37.25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</row>
    <row r="8" spans="1:193" s="184" customFormat="1" ht="15" customHeight="1">
      <c r="A8" s="70" t="s">
        <v>210</v>
      </c>
      <c r="B8" s="181"/>
      <c r="C8" s="181"/>
      <c r="D8" s="181"/>
      <c r="E8" s="221" t="s">
        <v>111</v>
      </c>
      <c r="F8" s="162">
        <v>37.25</v>
      </c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  <c r="DU8" s="213"/>
      <c r="DV8" s="213"/>
      <c r="DW8" s="213"/>
      <c r="DX8" s="213"/>
      <c r="DY8" s="213"/>
      <c r="DZ8" s="213"/>
      <c r="EA8" s="213"/>
      <c r="EB8" s="213"/>
      <c r="EC8" s="213"/>
      <c r="ED8" s="213"/>
      <c r="EE8" s="213"/>
      <c r="EF8" s="213"/>
      <c r="EG8" s="213"/>
      <c r="EH8" s="213"/>
      <c r="EI8" s="213"/>
      <c r="EJ8" s="213"/>
      <c r="EK8" s="213"/>
      <c r="EL8" s="213"/>
      <c r="EM8" s="213"/>
      <c r="EN8" s="213"/>
      <c r="EO8" s="213"/>
      <c r="EP8" s="213"/>
      <c r="EQ8" s="213"/>
      <c r="ER8" s="213"/>
      <c r="ES8" s="213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3"/>
      <c r="FF8" s="213"/>
      <c r="FG8" s="213"/>
      <c r="FH8" s="213"/>
      <c r="FI8" s="213"/>
      <c r="FJ8" s="213"/>
      <c r="FK8" s="213"/>
      <c r="FL8" s="213"/>
      <c r="FM8" s="213"/>
      <c r="FN8" s="213"/>
      <c r="FO8" s="213"/>
      <c r="FP8" s="213"/>
      <c r="FQ8" s="213"/>
      <c r="FR8" s="213"/>
      <c r="FS8" s="213"/>
      <c r="FT8" s="213"/>
      <c r="FU8" s="213"/>
      <c r="FV8" s="213"/>
      <c r="FW8" s="213"/>
      <c r="FX8" s="213"/>
      <c r="FY8" s="213"/>
      <c r="FZ8" s="213"/>
      <c r="GA8" s="213"/>
      <c r="GB8" s="213"/>
      <c r="GC8" s="213"/>
      <c r="GD8" s="213"/>
      <c r="GE8" s="213"/>
      <c r="GF8" s="213"/>
      <c r="GG8" s="213"/>
      <c r="GH8" s="213"/>
      <c r="GI8" s="213"/>
      <c r="GJ8" s="213"/>
      <c r="GK8" s="213"/>
    </row>
    <row r="9" spans="1:6" ht="15" customHeight="1">
      <c r="A9" s="258"/>
      <c r="B9" s="236">
        <v>201</v>
      </c>
      <c r="C9" s="237"/>
      <c r="D9" s="237"/>
      <c r="E9" s="241" t="s">
        <v>102</v>
      </c>
      <c r="F9" s="109">
        <v>37.25</v>
      </c>
    </row>
    <row r="10" spans="1:6" ht="15" customHeight="1">
      <c r="A10" s="55"/>
      <c r="B10" s="236"/>
      <c r="C10" s="237" t="s">
        <v>211</v>
      </c>
      <c r="D10" s="237"/>
      <c r="E10" s="241" t="s">
        <v>212</v>
      </c>
      <c r="F10" s="109">
        <v>37.25</v>
      </c>
    </row>
    <row r="11" spans="1:6" ht="15" customHeight="1">
      <c r="A11" s="55"/>
      <c r="B11" s="236">
        <v>201</v>
      </c>
      <c r="C11" s="237" t="s">
        <v>251</v>
      </c>
      <c r="D11" s="237" t="s">
        <v>34</v>
      </c>
      <c r="E11" s="241" t="s">
        <v>13</v>
      </c>
      <c r="F11" s="109">
        <v>37.25</v>
      </c>
    </row>
    <row r="12" spans="1:6" ht="15" customHeight="1">
      <c r="A12" s="55"/>
      <c r="B12" s="180"/>
      <c r="C12" s="180"/>
      <c r="D12" s="180"/>
      <c r="E12" s="88"/>
      <c r="F12" s="111"/>
    </row>
    <row r="13" spans="1:6" ht="15" customHeight="1">
      <c r="A13" s="55"/>
      <c r="B13" s="180"/>
      <c r="C13" s="180"/>
      <c r="D13" s="186"/>
      <c r="E13" s="88"/>
      <c r="F13" s="111"/>
    </row>
    <row r="14" spans="1:6" ht="15" customHeight="1">
      <c r="A14" s="55"/>
      <c r="B14" s="180"/>
      <c r="C14" s="180"/>
      <c r="D14" s="180"/>
      <c r="E14" s="88"/>
      <c r="F14" s="111"/>
    </row>
    <row r="15" spans="1:193" s="161" customFormat="1" ht="19.5" customHeight="1">
      <c r="A15" s="55"/>
      <c r="B15" s="180"/>
      <c r="C15" s="186"/>
      <c r="D15" s="180"/>
      <c r="E15" s="88"/>
      <c r="F15" s="111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</row>
    <row r="16" spans="1:6" ht="19.5" customHeight="1">
      <c r="A16" s="55"/>
      <c r="B16" s="180"/>
      <c r="C16" s="186"/>
      <c r="D16" s="186"/>
      <c r="E16" s="88"/>
      <c r="F16" s="111"/>
    </row>
    <row r="17" spans="1:193" s="184" customFormat="1" ht="19.5" customHeight="1">
      <c r="A17" s="70"/>
      <c r="B17" s="181"/>
      <c r="C17" s="181"/>
      <c r="D17" s="181"/>
      <c r="E17" s="221"/>
      <c r="F17" s="182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3"/>
      <c r="FF17" s="213"/>
      <c r="FG17" s="213"/>
      <c r="FH17" s="213"/>
      <c r="FI17" s="213"/>
      <c r="FJ17" s="213"/>
      <c r="FK17" s="213"/>
      <c r="FL17" s="213"/>
      <c r="FM17" s="213"/>
      <c r="FN17" s="213"/>
      <c r="FO17" s="213"/>
      <c r="FP17" s="213"/>
      <c r="FQ17" s="213"/>
      <c r="FR17" s="213"/>
      <c r="FS17" s="213"/>
      <c r="FT17" s="213"/>
      <c r="FU17" s="213"/>
      <c r="FV17" s="213"/>
      <c r="FW17" s="213"/>
      <c r="FX17" s="213"/>
      <c r="FY17" s="213"/>
      <c r="FZ17" s="213"/>
      <c r="GA17" s="213"/>
      <c r="GB17" s="213"/>
      <c r="GC17" s="213"/>
      <c r="GD17" s="213"/>
      <c r="GE17" s="213"/>
      <c r="GF17" s="213"/>
      <c r="GG17" s="213"/>
      <c r="GH17" s="213"/>
      <c r="GI17" s="213"/>
      <c r="GJ17" s="213"/>
      <c r="GK17" s="213"/>
    </row>
    <row r="18" spans="1:6" ht="19.5" customHeight="1">
      <c r="A18" s="55"/>
      <c r="B18" s="180"/>
      <c r="C18" s="180"/>
      <c r="D18" s="180"/>
      <c r="E18" s="88"/>
      <c r="F18" s="111"/>
    </row>
    <row r="19" spans="1:6" ht="19.5" customHeight="1">
      <c r="A19" s="55"/>
      <c r="B19" s="180"/>
      <c r="C19" s="186"/>
      <c r="D19" s="180"/>
      <c r="E19" s="88"/>
      <c r="F19" s="111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2.21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zoomScalePageLayoutView="0" workbookViewId="0" topLeftCell="A1">
      <selection activeCell="P12" sqref="P12"/>
    </sheetView>
  </sheetViews>
  <sheetFormatPr defaultColWidth="9.33203125" defaultRowHeight="11.25"/>
  <cols>
    <col min="1" max="1" width="14.16015625" style="12" customWidth="1"/>
    <col min="2" max="2" width="13.16015625" style="12" customWidth="1"/>
    <col min="3" max="4" width="8.16015625" style="12" customWidth="1"/>
    <col min="5" max="12" width="10.16015625" style="12" customWidth="1"/>
    <col min="13" max="13" width="10.83203125" style="12" customWidth="1"/>
    <col min="14" max="14" width="9.5" style="12" customWidth="1"/>
    <col min="15" max="15" width="9" style="12" customWidth="1"/>
    <col min="16" max="16" width="11.33203125" style="12" customWidth="1"/>
    <col min="17" max="18" width="7.16015625" style="12" customWidth="1"/>
    <col min="19" max="19" width="13" style="12" customWidth="1"/>
    <col min="20" max="20" width="9.16015625" style="12" customWidth="1"/>
    <col min="21" max="22" width="7" style="12" customWidth="1"/>
    <col min="23" max="16384" width="9.33203125" style="12" customWidth="1"/>
  </cols>
  <sheetData>
    <row r="1" spans="1:22" ht="44.25" customHeight="1">
      <c r="A1" s="344" t="s">
        <v>187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</row>
    <row r="2" spans="1:22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5" t="s">
        <v>75</v>
      </c>
      <c r="V2" s="13"/>
    </row>
    <row r="3" spans="1:22" ht="14.25" customHeight="1">
      <c r="A3" s="224" t="s">
        <v>268</v>
      </c>
      <c r="B3" s="224"/>
      <c r="C3" s="22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6" t="s">
        <v>3</v>
      </c>
      <c r="V3" s="14"/>
    </row>
    <row r="4" spans="1:22" ht="16.5" customHeight="1">
      <c r="A4" s="345" t="s">
        <v>17</v>
      </c>
      <c r="B4" s="345" t="s">
        <v>55</v>
      </c>
      <c r="C4" s="327" t="s">
        <v>159</v>
      </c>
      <c r="D4" s="327"/>
      <c r="E4" s="327"/>
      <c r="F4" s="327"/>
      <c r="G4" s="327"/>
      <c r="H4" s="327"/>
      <c r="I4" s="327"/>
      <c r="J4" s="327"/>
      <c r="K4" s="327"/>
      <c r="L4" s="327"/>
      <c r="M4" s="341" t="s">
        <v>76</v>
      </c>
      <c r="N4" s="341" t="s">
        <v>77</v>
      </c>
      <c r="O4" s="338" t="s">
        <v>78</v>
      </c>
      <c r="P4" s="339"/>
      <c r="Q4" s="339"/>
      <c r="R4" s="340"/>
      <c r="S4" s="338" t="s">
        <v>79</v>
      </c>
      <c r="T4" s="339"/>
      <c r="U4" s="339"/>
      <c r="V4" s="340"/>
    </row>
    <row r="5" spans="1:22" ht="29.25" customHeight="1">
      <c r="A5" s="346"/>
      <c r="B5" s="346"/>
      <c r="C5" s="328" t="s">
        <v>20</v>
      </c>
      <c r="D5" s="282" t="s">
        <v>8</v>
      </c>
      <c r="E5" s="282"/>
      <c r="F5" s="282" t="s">
        <v>97</v>
      </c>
      <c r="G5" s="282" t="s">
        <v>170</v>
      </c>
      <c r="H5" s="282" t="s">
        <v>99</v>
      </c>
      <c r="I5" s="282" t="s">
        <v>163</v>
      </c>
      <c r="J5" s="282" t="s">
        <v>164</v>
      </c>
      <c r="K5" s="282"/>
      <c r="L5" s="282" t="s">
        <v>179</v>
      </c>
      <c r="M5" s="343"/>
      <c r="N5" s="343"/>
      <c r="O5" s="341" t="s">
        <v>80</v>
      </c>
      <c r="P5" s="341" t="s">
        <v>81</v>
      </c>
      <c r="Q5" s="341" t="s">
        <v>82</v>
      </c>
      <c r="R5" s="341" t="s">
        <v>83</v>
      </c>
      <c r="S5" s="341" t="s">
        <v>80</v>
      </c>
      <c r="T5" s="341" t="s">
        <v>81</v>
      </c>
      <c r="U5" s="341" t="s">
        <v>82</v>
      </c>
      <c r="V5" s="341" t="s">
        <v>83</v>
      </c>
    </row>
    <row r="6" spans="1:22" ht="60">
      <c r="A6" s="347"/>
      <c r="B6" s="347"/>
      <c r="C6" s="330"/>
      <c r="D6" s="29" t="s">
        <v>111</v>
      </c>
      <c r="E6" s="29" t="s">
        <v>161</v>
      </c>
      <c r="F6" s="282"/>
      <c r="G6" s="282"/>
      <c r="H6" s="282"/>
      <c r="I6" s="282"/>
      <c r="J6" s="29" t="s">
        <v>111</v>
      </c>
      <c r="K6" s="29" t="s">
        <v>161</v>
      </c>
      <c r="L6" s="282"/>
      <c r="M6" s="342"/>
      <c r="N6" s="342"/>
      <c r="O6" s="342"/>
      <c r="P6" s="342"/>
      <c r="Q6" s="342"/>
      <c r="R6" s="342"/>
      <c r="S6" s="342"/>
      <c r="T6" s="342"/>
      <c r="U6" s="342"/>
      <c r="V6" s="342"/>
    </row>
    <row r="7" spans="1:22" ht="129" customHeight="1">
      <c r="A7" s="192" t="s">
        <v>210</v>
      </c>
      <c r="B7" s="214" t="s">
        <v>253</v>
      </c>
      <c r="C7" s="264">
        <v>12.51</v>
      </c>
      <c r="D7" s="250">
        <v>12.51</v>
      </c>
      <c r="E7" s="215"/>
      <c r="F7" s="215"/>
      <c r="G7" s="215"/>
      <c r="H7" s="215"/>
      <c r="I7" s="215"/>
      <c r="J7" s="215"/>
      <c r="K7" s="215"/>
      <c r="L7" s="215"/>
      <c r="M7" s="217" t="s">
        <v>254</v>
      </c>
      <c r="N7" s="216" t="s">
        <v>255</v>
      </c>
      <c r="O7" s="216" t="s">
        <v>256</v>
      </c>
      <c r="P7" s="216" t="s">
        <v>257</v>
      </c>
      <c r="Q7" s="64"/>
      <c r="R7" s="64"/>
      <c r="S7" s="216" t="s">
        <v>258</v>
      </c>
      <c r="T7" s="216" t="s">
        <v>259</v>
      </c>
      <c r="U7" s="64"/>
      <c r="V7" s="64"/>
    </row>
  </sheetData>
  <sheetProtection/>
  <mergeCells count="24">
    <mergeCell ref="T5:T6"/>
    <mergeCell ref="P5:P6"/>
    <mergeCell ref="R5:R6"/>
    <mergeCell ref="S5:S6"/>
    <mergeCell ref="A1:V1"/>
    <mergeCell ref="A4:A6"/>
    <mergeCell ref="B4:B6"/>
    <mergeCell ref="C5:C6"/>
    <mergeCell ref="F5:F6"/>
    <mergeCell ref="G5:G6"/>
    <mergeCell ref="Q5:Q6"/>
    <mergeCell ref="O4:R4"/>
    <mergeCell ref="D5:E5"/>
    <mergeCell ref="U5:U6"/>
    <mergeCell ref="C4:L4"/>
    <mergeCell ref="J5:K5"/>
    <mergeCell ref="S4:V4"/>
    <mergeCell ref="V5:V6"/>
    <mergeCell ref="O5:O6"/>
    <mergeCell ref="L5:L6"/>
    <mergeCell ref="M4:M6"/>
    <mergeCell ref="N4:N6"/>
    <mergeCell ref="H5:H6"/>
    <mergeCell ref="I5:I6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I4" sqref="I4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48" t="s">
        <v>188</v>
      </c>
      <c r="B1" s="348"/>
      <c r="C1" s="348"/>
      <c r="D1" s="348"/>
      <c r="E1" s="349"/>
    </row>
    <row r="2" spans="1:5" s="1" customFormat="1" ht="26.25" customHeight="1">
      <c r="A2" s="1" t="s">
        <v>84</v>
      </c>
      <c r="E2" s="6"/>
    </row>
    <row r="3" spans="1:5" s="2" customFormat="1" ht="30" customHeight="1">
      <c r="A3" s="7" t="s">
        <v>85</v>
      </c>
      <c r="B3" s="8" t="s">
        <v>86</v>
      </c>
      <c r="C3" s="7" t="s">
        <v>87</v>
      </c>
      <c r="D3" s="7" t="s">
        <v>88</v>
      </c>
      <c r="E3" s="9" t="s">
        <v>89</v>
      </c>
    </row>
    <row r="4" spans="1:5" s="2" customFormat="1" ht="58.5" customHeight="1">
      <c r="A4" s="10"/>
      <c r="B4" s="7"/>
      <c r="C4" s="7"/>
      <c r="D4" s="7"/>
      <c r="E4" s="7"/>
    </row>
    <row r="5" spans="1:5" s="3" customFormat="1" ht="60.75" customHeight="1">
      <c r="A5" s="11" t="s">
        <v>90</v>
      </c>
      <c r="B5" s="350"/>
      <c r="C5" s="351"/>
      <c r="D5" s="351"/>
      <c r="E5" s="352"/>
    </row>
    <row r="6" spans="1:5" s="4" customFormat="1" ht="60.75" customHeight="1">
      <c r="A6" s="11" t="s">
        <v>91</v>
      </c>
      <c r="B6" s="353"/>
      <c r="C6" s="354"/>
      <c r="D6" s="354"/>
      <c r="E6" s="355"/>
    </row>
    <row r="7" spans="1:5" s="4" customFormat="1" ht="60.75" customHeight="1">
      <c r="A7" s="11" t="s">
        <v>92</v>
      </c>
      <c r="B7" s="353"/>
      <c r="C7" s="354"/>
      <c r="D7" s="354"/>
      <c r="E7" s="355"/>
    </row>
    <row r="8" s="1" customFormat="1" ht="21" customHeight="1">
      <c r="A8" s="1" t="s">
        <v>93</v>
      </c>
    </row>
    <row r="9" s="1" customFormat="1" ht="21" customHeight="1">
      <c r="A9" s="1" t="s">
        <v>94</v>
      </c>
    </row>
    <row r="10" s="1" customFormat="1" ht="21" customHeight="1">
      <c r="A10" s="1" t="s">
        <v>95</v>
      </c>
    </row>
    <row r="11" s="1" customFormat="1" ht="21" customHeight="1">
      <c r="A11" s="1" t="s">
        <v>96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cp:lastPrinted>2020-02-28T12:32:47Z</cp:lastPrinted>
  <dcterms:created xsi:type="dcterms:W3CDTF">2017-01-26T02:06:17Z</dcterms:created>
  <dcterms:modified xsi:type="dcterms:W3CDTF">2020-02-28T12:32:51Z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